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4\"/>
    </mc:Choice>
  </mc:AlternateContent>
  <xr:revisionPtr revIDLastSave="0" documentId="13_ncr:1_{54CF6D68-96CE-4241-8A6D-458015C1389A}" xr6:coauthVersionLast="46" xr6:coauthVersionMax="46" xr10:uidLastSave="{00000000-0000-0000-0000-000000000000}"/>
  <bookViews>
    <workbookView xWindow="-120" yWindow="-120" windowWidth="24240" windowHeight="13140" xr2:uid="{D4EC0092-FD2C-4D8F-AB32-4E92E09DB982}"/>
  </bookViews>
  <sheets>
    <sheet name="แผนการจัดซื้อจัดจ้าง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8" l="1"/>
  <c r="I8" i="8" s="1"/>
  <c r="J13" i="8"/>
  <c r="J8" i="8" s="1"/>
  <c r="K13" i="8"/>
  <c r="K8" i="8" s="1"/>
  <c r="L13" i="8"/>
  <c r="L8" i="8" s="1"/>
  <c r="M13" i="8"/>
  <c r="M8" i="8" s="1"/>
  <c r="N13" i="8"/>
  <c r="N8" i="8" s="1"/>
  <c r="O13" i="8"/>
  <c r="O8" i="8" s="1"/>
  <c r="P13" i="8"/>
  <c r="P8" i="8" s="1"/>
  <c r="Q13" i="8"/>
  <c r="Q8" i="8" s="1"/>
  <c r="R13" i="8"/>
  <c r="R8" i="8" s="1"/>
  <c r="S13" i="8"/>
  <c r="S8" i="8" s="1"/>
  <c r="H13" i="8"/>
  <c r="H8" i="8" s="1"/>
  <c r="G46" i="8"/>
  <c r="G43" i="8"/>
  <c r="G40" i="8"/>
  <c r="G37" i="8"/>
  <c r="G34" i="8"/>
  <c r="G31" i="8"/>
  <c r="G28" i="8"/>
  <c r="G25" i="8"/>
  <c r="G23" i="8"/>
  <c r="G20" i="8"/>
  <c r="G17" i="8"/>
  <c r="G15" i="8"/>
  <c r="G11" i="8"/>
  <c r="G10" i="8"/>
  <c r="G13" i="8" l="1"/>
  <c r="G8" i="8" s="1"/>
</calcChain>
</file>

<file path=xl/sharedStrings.xml><?xml version="1.0" encoding="utf-8"?>
<sst xmlns="http://schemas.openxmlformats.org/spreadsheetml/2006/main" count="106" uniqueCount="52">
  <si>
    <t>(5)โครงการ / กิจกรรม</t>
  </si>
  <si>
    <t xml:space="preserve">(6)ความสอดคล้องระหว่างโครงการกับ </t>
  </si>
  <si>
    <t>(7)หน่วยนับ</t>
  </si>
  <si>
    <t>เป้าฯ/   งบฯ</t>
  </si>
  <si>
    <t>(8)รวม</t>
  </si>
  <si>
    <t>(9)เป้าหมาย/งบประมาณจำแนกรายเดือน</t>
  </si>
  <si>
    <t>(10)หน่วยงานที่ปฎิบัติ</t>
  </si>
  <si>
    <t xml:space="preserve"> นโยบาย</t>
  </si>
  <si>
    <t>ประเด็นยุทธศาสตร์</t>
  </si>
  <si>
    <t>กลยุทธ์</t>
  </si>
  <si>
    <t>ตค.</t>
  </si>
  <si>
    <t>พย.</t>
  </si>
  <si>
    <t xml:space="preserve">ธค. </t>
  </si>
  <si>
    <t>มค.</t>
  </si>
  <si>
    <t>กพ.</t>
  </si>
  <si>
    <t>มีค.</t>
  </si>
  <si>
    <t>เมย.</t>
  </si>
  <si>
    <t>พค.</t>
  </si>
  <si>
    <t>มิย.</t>
  </si>
  <si>
    <t>กค.</t>
  </si>
  <si>
    <t>สค.</t>
  </si>
  <si>
    <t>กย.</t>
  </si>
  <si>
    <t>งบฯ</t>
  </si>
  <si>
    <t>กลุ่มอำนวยการ</t>
  </si>
  <si>
    <t>เป้าฯ</t>
  </si>
  <si>
    <t>(2)แผนงานพื้นฐานด้านการพัฒนาและเสริมสร้างศักยภาพคน</t>
  </si>
  <si>
    <t>(3)ผลผลิตที่ 1 : ประชาชนได้รับบริการเฉพาะทางด้านสุขภาพจิต</t>
  </si>
  <si>
    <t>(4)กิจกรรมหลักที่ 1.3 : พัฒนาโครงสร้างพื้นฐานและระบบบริการสุขภาพจิต</t>
  </si>
  <si>
    <t>1. งบดำเนินงาน</t>
  </si>
  <si>
    <t>4.1.4</t>
  </si>
  <si>
    <t xml:space="preserve">     1) ค่าวัสดุเวชภัณฑ์</t>
  </si>
  <si>
    <t>ครั้ง</t>
  </si>
  <si>
    <t>4.1.5</t>
  </si>
  <si>
    <t>4.1.6</t>
  </si>
  <si>
    <t>ผล</t>
  </si>
  <si>
    <t>กลุ่มงานอำนวยการ</t>
  </si>
  <si>
    <t>ค่าวัสดุไฟฟ้า</t>
  </si>
  <si>
    <t>ค่าซ่อมแซมครุภัณฑ์</t>
  </si>
  <si>
    <t xml:space="preserve"> 1) ค่าเช่ารถยนต์ 1 คัน</t>
  </si>
  <si>
    <t>1.1 ค่าใช้สอย</t>
  </si>
  <si>
    <t>ค่าจ้างเหมาทำความสะอาด</t>
  </si>
  <si>
    <t>ค่าถ่ายเอกสาร</t>
  </si>
  <si>
    <t>ค่าจ้างเหมาบริการอื่น</t>
  </si>
  <si>
    <t>ค่าล้างแอร์ตามโครงสร้างพื้นฐาน</t>
  </si>
  <si>
    <t>ค่าน้ำมันเชื้อเพลิง</t>
  </si>
  <si>
    <t>ค่าน้ำดื่ม</t>
  </si>
  <si>
    <t>ค่าวัสดุสำนักงาน</t>
  </si>
  <si>
    <t>ค่าวัสดุคอมพิวเตอร์</t>
  </si>
  <si>
    <t>ค่าวัสดุงานบ้านงานครัว</t>
  </si>
  <si>
    <t>ค่าวัสดุโฆษณา</t>
  </si>
  <si>
    <t>แผนการจัดซื้อจัดจ้าง</t>
  </si>
  <si>
    <t>ศูนย์สุขภาพจิตที่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</si>
</sst>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87" formatCode="_-* #,##0.00_-;\-* #,##0.00_-;_-* &quot;-&quot;??_-;_-@_-"/>
    <numFmt numFmtId="189" formatCode="#,##0.00_ ;\-#,##0.00\ 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sz val="12"/>
      <color rgb="FFC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87" fontId="9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textRotation="90"/>
    </xf>
    <xf numFmtId="0" fontId="3" fillId="0" borderId="8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" fontId="5" fillId="0" borderId="0" xfId="0" applyNumberFormat="1" applyFont="1" applyAlignment="1">
      <alignment horizontal="center"/>
    </xf>
    <xf numFmtId="0" fontId="3" fillId="0" borderId="17" xfId="0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189" fontId="5" fillId="0" borderId="9" xfId="1" applyNumberFormat="1" applyFont="1" applyBorder="1" applyAlignment="1">
      <alignment horizontal="center"/>
    </xf>
    <xf numFmtId="0" fontId="3" fillId="0" borderId="6" xfId="0" applyFont="1" applyBorder="1" applyAlignment="1">
      <alignment vertical="top" wrapText="1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 vertical="center" textRotation="90" wrapText="1"/>
    </xf>
    <xf numFmtId="0" fontId="3" fillId="3" borderId="17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 vertical="center" wrapText="1"/>
    </xf>
    <xf numFmtId="189" fontId="8" fillId="3" borderId="17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/>
    <xf numFmtId="0" fontId="5" fillId="0" borderId="0" xfId="0" applyFont="1"/>
    <xf numFmtId="0" fontId="5" fillId="0" borderId="5" xfId="0" applyFont="1" applyBorder="1"/>
    <xf numFmtId="0" fontId="5" fillId="0" borderId="10" xfId="0" applyFont="1" applyBorder="1"/>
    <xf numFmtId="0" fontId="6" fillId="0" borderId="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2" fillId="0" borderId="6" xfId="0" applyFont="1" applyBorder="1"/>
    <xf numFmtId="0" fontId="2" fillId="0" borderId="13" xfId="0" applyFont="1" applyBorder="1"/>
    <xf numFmtId="4" fontId="6" fillId="0" borderId="17" xfId="0" applyNumberFormat="1" applyFont="1" applyBorder="1"/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vertical="top" wrapText="1"/>
    </xf>
    <xf numFmtId="0" fontId="5" fillId="0" borderId="1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6" xfId="0" applyBorder="1"/>
    <xf numFmtId="189" fontId="5" fillId="0" borderId="22" xfId="1" applyNumberFormat="1" applyFont="1" applyBorder="1" applyAlignment="1">
      <alignment horizontal="center"/>
    </xf>
    <xf numFmtId="0" fontId="0" fillId="0" borderId="14" xfId="0" applyBorder="1"/>
    <xf numFmtId="189" fontId="10" fillId="0" borderId="9" xfId="1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" xfId="0" applyFont="1" applyBorder="1"/>
    <xf numFmtId="0" fontId="0" fillId="0" borderId="5" xfId="0" applyBorder="1"/>
    <xf numFmtId="4" fontId="5" fillId="0" borderId="5" xfId="0" applyNumberFormat="1" applyFont="1" applyBorder="1" applyAlignment="1">
      <alignment horizontal="center"/>
    </xf>
    <xf numFmtId="189" fontId="5" fillId="0" borderId="16" xfId="1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189" fontId="5" fillId="0" borderId="5" xfId="1" applyNumberFormat="1" applyFont="1" applyBorder="1" applyAlignment="1">
      <alignment horizontal="center"/>
    </xf>
    <xf numFmtId="189" fontId="5" fillId="0" borderId="0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22" xfId="0" applyFont="1" applyBorder="1" applyAlignment="1">
      <alignment horizontal="center"/>
    </xf>
    <xf numFmtId="189" fontId="5" fillId="0" borderId="19" xfId="1" applyNumberFormat="1" applyFont="1" applyBorder="1" applyAlignment="1">
      <alignment horizontal="center"/>
    </xf>
    <xf numFmtId="189" fontId="5" fillId="0" borderId="25" xfId="1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43" fontId="6" fillId="0" borderId="9" xfId="1" applyFont="1" applyBorder="1" applyAlignment="1">
      <alignment horizontal="center"/>
    </xf>
    <xf numFmtId="0" fontId="3" fillId="0" borderId="0" xfId="0" applyFont="1" applyAlignment="1">
      <alignment horizontal="center"/>
    </xf>
    <xf numFmtId="4" fontId="5" fillId="0" borderId="0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43" fontId="5" fillId="0" borderId="5" xfId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189" fontId="5" fillId="0" borderId="10" xfId="1" applyNumberFormat="1" applyFont="1" applyBorder="1" applyAlignment="1">
      <alignment horizontal="center"/>
    </xf>
    <xf numFmtId="189" fontId="5" fillId="0" borderId="6" xfId="1" applyNumberFormat="1" applyFont="1" applyBorder="1" applyAlignment="1">
      <alignment horizontal="center"/>
    </xf>
    <xf numFmtId="189" fontId="5" fillId="0" borderId="14" xfId="1" applyNumberFormat="1" applyFont="1" applyBorder="1" applyAlignment="1">
      <alignment horizontal="center"/>
    </xf>
    <xf numFmtId="43" fontId="6" fillId="0" borderId="6" xfId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3" fontId="5" fillId="0" borderId="0" xfId="1" applyFont="1" applyBorder="1" applyAlignment="1">
      <alignment horizontal="center"/>
    </xf>
    <xf numFmtId="0" fontId="2" fillId="0" borderId="0" xfId="0" applyFont="1" applyAlignment="1"/>
    <xf numFmtId="0" fontId="7" fillId="3" borderId="2" xfId="0" applyFont="1" applyFill="1" applyBorder="1" applyAlignment="1">
      <alignment vertical="center" wrapText="1"/>
    </xf>
    <xf numFmtId="0" fontId="3" fillId="0" borderId="10" xfId="0" applyFont="1" applyBorder="1" applyAlignment="1"/>
    <xf numFmtId="0" fontId="2" fillId="0" borderId="14" xfId="0" applyFont="1" applyBorder="1" applyAlignment="1"/>
    <xf numFmtId="0" fontId="0" fillId="0" borderId="6" xfId="0" applyBorder="1" applyAlignment="1"/>
    <xf numFmtId="0" fontId="0" fillId="0" borderId="5" xfId="0" applyBorder="1" applyAlignment="1"/>
    <xf numFmtId="0" fontId="0" fillId="0" borderId="17" xfId="0" applyBorder="1" applyAlignment="1"/>
    <xf numFmtId="0" fontId="0" fillId="0" borderId="14" xfId="0" applyBorder="1" applyAlignment="1"/>
    <xf numFmtId="0" fontId="0" fillId="0" borderId="0" xfId="0" applyAlignment="1"/>
    <xf numFmtId="0" fontId="7" fillId="0" borderId="1" xfId="0" applyFont="1" applyBorder="1" applyAlignment="1">
      <alignment vertical="top" wrapText="1"/>
    </xf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189" fontId="5" fillId="0" borderId="17" xfId="1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89" fontId="5" fillId="0" borderId="11" xfId="1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89" fontId="5" fillId="0" borderId="13" xfId="1" applyNumberFormat="1" applyFont="1" applyBorder="1" applyAlignment="1">
      <alignment horizontal="center"/>
    </xf>
    <xf numFmtId="189" fontId="5" fillId="0" borderId="7" xfId="1" applyNumberFormat="1" applyFont="1" applyBorder="1" applyAlignment="1">
      <alignment horizontal="center"/>
    </xf>
    <xf numFmtId="43" fontId="5" fillId="0" borderId="10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3">
    <cellStyle name="เครื่องหมายจุลภาค_Sheet2" xfId="2" xr:uid="{91250B2D-8525-4A05-8DB1-F831F4FE5E2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A097E-4B8A-4006-BF8E-43D57BE0F3D3}">
  <dimension ref="A1:T48"/>
  <sheetViews>
    <sheetView tabSelected="1" topLeftCell="A7" workbookViewId="0">
      <selection activeCell="G16" sqref="G16"/>
    </sheetView>
  </sheetViews>
  <sheetFormatPr defaultRowHeight="14.25" x14ac:dyDescent="0.2"/>
  <cols>
    <col min="1" max="1" width="18" style="99" customWidth="1"/>
    <col min="4" max="4" width="9" style="103"/>
  </cols>
  <sheetData>
    <row r="1" spans="1:20" ht="21.75" x14ac:dyDescent="0.5">
      <c r="A1" s="119" t="s">
        <v>50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</row>
    <row r="2" spans="1:20" ht="24" customHeight="1" x14ac:dyDescent="0.5">
      <c r="A2" s="119" t="s">
        <v>51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</row>
    <row r="3" spans="1:20" ht="21.75" x14ac:dyDescent="0.5">
      <c r="A3" s="91" t="s">
        <v>25</v>
      </c>
      <c r="B3" s="2"/>
      <c r="C3" s="1"/>
      <c r="D3" s="8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1.75" x14ac:dyDescent="0.5">
      <c r="A4" s="91" t="s">
        <v>26</v>
      </c>
      <c r="B4" s="2"/>
      <c r="C4" s="2"/>
      <c r="D4" s="7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1.75" x14ac:dyDescent="0.5">
      <c r="A5" s="91" t="s">
        <v>27</v>
      </c>
      <c r="B5" s="2"/>
      <c r="C5" s="2"/>
      <c r="D5" s="7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1.75" x14ac:dyDescent="0.5">
      <c r="A6" s="132" t="s">
        <v>0</v>
      </c>
      <c r="B6" s="121" t="s">
        <v>1</v>
      </c>
      <c r="C6" s="122"/>
      <c r="D6" s="123"/>
      <c r="E6" s="3" t="s">
        <v>2</v>
      </c>
      <c r="F6" s="120" t="s">
        <v>3</v>
      </c>
      <c r="G6" s="3" t="s">
        <v>4</v>
      </c>
      <c r="H6" s="124" t="s">
        <v>5</v>
      </c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6"/>
      <c r="T6" s="120" t="s">
        <v>6</v>
      </c>
    </row>
    <row r="7" spans="1:20" ht="47.25" x14ac:dyDescent="0.5">
      <c r="A7" s="133"/>
      <c r="B7" s="4" t="s">
        <v>7</v>
      </c>
      <c r="C7" s="4" t="s">
        <v>8</v>
      </c>
      <c r="D7" s="5" t="s">
        <v>9</v>
      </c>
      <c r="E7" s="20"/>
      <c r="F7" s="128"/>
      <c r="G7" s="20"/>
      <c r="H7" s="21" t="s">
        <v>10</v>
      </c>
      <c r="I7" s="20" t="s">
        <v>11</v>
      </c>
      <c r="J7" s="20" t="s">
        <v>12</v>
      </c>
      <c r="K7" s="20" t="s">
        <v>13</v>
      </c>
      <c r="L7" s="20" t="s">
        <v>14</v>
      </c>
      <c r="M7" s="20" t="s">
        <v>15</v>
      </c>
      <c r="N7" s="20" t="s">
        <v>16</v>
      </c>
      <c r="O7" s="20" t="s">
        <v>17</v>
      </c>
      <c r="P7" s="20" t="s">
        <v>18</v>
      </c>
      <c r="Q7" s="20" t="s">
        <v>19</v>
      </c>
      <c r="R7" s="20" t="s">
        <v>20</v>
      </c>
      <c r="S7" s="20" t="s">
        <v>21</v>
      </c>
      <c r="T7" s="127"/>
    </row>
    <row r="8" spans="1:20" ht="43.5" x14ac:dyDescent="0.5">
      <c r="A8" s="92" t="s">
        <v>28</v>
      </c>
      <c r="B8" s="22"/>
      <c r="C8" s="22"/>
      <c r="D8" s="23"/>
      <c r="E8" s="24"/>
      <c r="F8" s="25"/>
      <c r="G8" s="26">
        <f>G11+G13</f>
        <v>572000</v>
      </c>
      <c r="H8" s="26">
        <f t="shared" ref="H8:S8" si="0">H11+H13</f>
        <v>38750</v>
      </c>
      <c r="I8" s="26">
        <f t="shared" si="0"/>
        <v>58750</v>
      </c>
      <c r="J8" s="26">
        <f t="shared" si="0"/>
        <v>40750</v>
      </c>
      <c r="K8" s="26">
        <f t="shared" si="0"/>
        <v>58750</v>
      </c>
      <c r="L8" s="26">
        <f t="shared" si="0"/>
        <v>38750</v>
      </c>
      <c r="M8" s="26">
        <f t="shared" si="0"/>
        <v>45750</v>
      </c>
      <c r="N8" s="26">
        <f t="shared" si="0"/>
        <v>41750</v>
      </c>
      <c r="O8" s="26">
        <f t="shared" si="0"/>
        <v>53750</v>
      </c>
      <c r="P8" s="26">
        <f t="shared" si="0"/>
        <v>45750</v>
      </c>
      <c r="Q8" s="26">
        <f t="shared" si="0"/>
        <v>38750</v>
      </c>
      <c r="R8" s="26">
        <f t="shared" si="0"/>
        <v>53750</v>
      </c>
      <c r="S8" s="26">
        <f t="shared" si="0"/>
        <v>56750</v>
      </c>
      <c r="T8" s="9" t="s">
        <v>23</v>
      </c>
    </row>
    <row r="9" spans="1:20" ht="21.75" x14ac:dyDescent="0.5">
      <c r="A9" s="93" t="s">
        <v>39</v>
      </c>
      <c r="B9" s="82">
        <v>4</v>
      </c>
      <c r="C9" s="27">
        <v>4</v>
      </c>
      <c r="D9" s="82" t="s">
        <v>29</v>
      </c>
      <c r="E9" s="1"/>
      <c r="F9" s="28"/>
      <c r="G9" s="29"/>
      <c r="H9" s="30"/>
      <c r="I9" s="29"/>
      <c r="J9" s="30"/>
      <c r="K9" s="30"/>
      <c r="L9" s="29"/>
      <c r="M9" s="30"/>
      <c r="N9" s="29"/>
      <c r="O9" s="30"/>
      <c r="P9" s="29"/>
      <c r="Q9" s="30"/>
      <c r="R9" s="29"/>
      <c r="S9" s="31"/>
      <c r="T9" s="86"/>
    </row>
    <row r="10" spans="1:20" ht="21.75" x14ac:dyDescent="0.5">
      <c r="A10" s="129" t="s">
        <v>38</v>
      </c>
      <c r="B10" s="86"/>
      <c r="C10" s="86"/>
      <c r="D10" s="118"/>
      <c r="E10" s="131"/>
      <c r="F10" s="17" t="s">
        <v>24</v>
      </c>
      <c r="G10" s="32">
        <f>H10+I10+J10+K10+L10+M10+N10+O10+P10+Q10+R10+S10</f>
        <v>12</v>
      </c>
      <c r="H10" s="33">
        <v>1</v>
      </c>
      <c r="I10" s="34">
        <v>1</v>
      </c>
      <c r="J10" s="33">
        <v>1</v>
      </c>
      <c r="K10" s="33">
        <v>1</v>
      </c>
      <c r="L10" s="34">
        <v>1</v>
      </c>
      <c r="M10" s="33">
        <v>1</v>
      </c>
      <c r="N10" s="34">
        <v>1</v>
      </c>
      <c r="O10" s="33">
        <v>1</v>
      </c>
      <c r="P10" s="34">
        <v>1</v>
      </c>
      <c r="Q10" s="33">
        <v>1</v>
      </c>
      <c r="R10" s="34">
        <v>1</v>
      </c>
      <c r="S10" s="35">
        <v>1</v>
      </c>
      <c r="T10" s="86"/>
    </row>
    <row r="11" spans="1:20" ht="21.75" x14ac:dyDescent="0.5">
      <c r="A11" s="129"/>
      <c r="B11" s="86"/>
      <c r="C11" s="86"/>
      <c r="D11" s="118"/>
      <c r="E11" s="131"/>
      <c r="F11" s="7" t="s">
        <v>22</v>
      </c>
      <c r="G11" s="70">
        <f>H11+I11+J11+K11+L11+M11+N11+O11+P11+Q11+R11+S11</f>
        <v>297000</v>
      </c>
      <c r="H11" s="36">
        <v>24750</v>
      </c>
      <c r="I11" s="36">
        <v>24750</v>
      </c>
      <c r="J11" s="36">
        <v>24750</v>
      </c>
      <c r="K11" s="36">
        <v>24750</v>
      </c>
      <c r="L11" s="36">
        <v>24750</v>
      </c>
      <c r="M11" s="36">
        <v>24750</v>
      </c>
      <c r="N11" s="36">
        <v>24750</v>
      </c>
      <c r="O11" s="36">
        <v>24750</v>
      </c>
      <c r="P11" s="36">
        <v>24750</v>
      </c>
      <c r="Q11" s="36">
        <v>24750</v>
      </c>
      <c r="R11" s="36">
        <v>24750</v>
      </c>
      <c r="S11" s="36">
        <v>24750</v>
      </c>
      <c r="T11" s="86"/>
    </row>
    <row r="12" spans="1:20" ht="21.75" x14ac:dyDescent="0.5">
      <c r="A12" s="76"/>
      <c r="B12" s="76"/>
      <c r="C12" s="76"/>
      <c r="D12" s="73"/>
      <c r="E12" s="76"/>
      <c r="F12" s="7" t="s">
        <v>34</v>
      </c>
      <c r="G12" s="80"/>
      <c r="H12" s="36">
        <v>0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86"/>
    </row>
    <row r="13" spans="1:20" ht="21.75" x14ac:dyDescent="0.5">
      <c r="A13" s="94" t="s">
        <v>30</v>
      </c>
      <c r="B13" s="37"/>
      <c r="C13" s="38"/>
      <c r="D13" s="101"/>
      <c r="E13" s="38"/>
      <c r="F13" s="37"/>
      <c r="G13" s="39">
        <f>G15+G17+G20+G23+G25+G28+G31+G34+G37+G40+G43+G46</f>
        <v>275000</v>
      </c>
      <c r="H13" s="39">
        <f>H15+H17+H20+H23+H25+H28+H31+H34+H37+H40+H43+H46</f>
        <v>14000</v>
      </c>
      <c r="I13" s="39">
        <f t="shared" ref="I13:S13" si="1">I15+I17+I20+I23+I25+I28+I31+I34+I37+I40+I43+I46</f>
        <v>34000</v>
      </c>
      <c r="J13" s="39">
        <f t="shared" si="1"/>
        <v>16000</v>
      </c>
      <c r="K13" s="39">
        <f t="shared" si="1"/>
        <v>34000</v>
      </c>
      <c r="L13" s="39">
        <f t="shared" si="1"/>
        <v>14000</v>
      </c>
      <c r="M13" s="39">
        <f t="shared" si="1"/>
        <v>21000</v>
      </c>
      <c r="N13" s="39">
        <f t="shared" si="1"/>
        <v>17000</v>
      </c>
      <c r="O13" s="39">
        <f t="shared" si="1"/>
        <v>29000</v>
      </c>
      <c r="P13" s="39">
        <f t="shared" si="1"/>
        <v>21000</v>
      </c>
      <c r="Q13" s="39">
        <f t="shared" si="1"/>
        <v>14000</v>
      </c>
      <c r="R13" s="39">
        <f t="shared" si="1"/>
        <v>29000</v>
      </c>
      <c r="S13" s="39">
        <f t="shared" si="1"/>
        <v>32000</v>
      </c>
      <c r="T13" s="28"/>
    </row>
    <row r="14" spans="1:20" ht="43.5" customHeight="1" x14ac:dyDescent="0.5">
      <c r="A14" s="100" t="s">
        <v>40</v>
      </c>
      <c r="B14" s="10">
        <v>4</v>
      </c>
      <c r="C14" s="10">
        <v>4</v>
      </c>
      <c r="D14" s="82" t="s">
        <v>29</v>
      </c>
      <c r="E14" s="10" t="s">
        <v>31</v>
      </c>
      <c r="F14" s="13" t="s">
        <v>24</v>
      </c>
      <c r="G14" s="44"/>
      <c r="H14" s="45">
        <v>1</v>
      </c>
      <c r="I14" s="45">
        <v>1</v>
      </c>
      <c r="J14" s="45">
        <v>1</v>
      </c>
      <c r="K14" s="45">
        <v>1</v>
      </c>
      <c r="L14" s="45">
        <v>1</v>
      </c>
      <c r="M14" s="45">
        <v>1</v>
      </c>
      <c r="N14" s="45">
        <v>1</v>
      </c>
      <c r="O14" s="45">
        <v>1</v>
      </c>
      <c r="P14" s="45">
        <v>1</v>
      </c>
      <c r="Q14" s="45">
        <v>1</v>
      </c>
      <c r="R14" s="45">
        <v>1</v>
      </c>
      <c r="S14" s="46">
        <v>1</v>
      </c>
      <c r="T14" s="129"/>
    </row>
    <row r="15" spans="1:20" ht="21.75" x14ac:dyDescent="0.5">
      <c r="A15" s="95"/>
      <c r="B15" s="49"/>
      <c r="C15" s="47"/>
      <c r="D15" s="102"/>
      <c r="E15" s="19"/>
      <c r="F15" s="7" t="s">
        <v>22</v>
      </c>
      <c r="G15" s="12">
        <f>SUM(H15:S15)</f>
        <v>96000</v>
      </c>
      <c r="H15" s="50">
        <v>8000</v>
      </c>
      <c r="I15" s="50">
        <v>8000</v>
      </c>
      <c r="J15" s="50">
        <v>8000</v>
      </c>
      <c r="K15" s="50">
        <v>8000</v>
      </c>
      <c r="L15" s="50">
        <v>8000</v>
      </c>
      <c r="M15" s="50">
        <v>8000</v>
      </c>
      <c r="N15" s="50">
        <v>8000</v>
      </c>
      <c r="O15" s="50">
        <v>8000</v>
      </c>
      <c r="P15" s="50">
        <v>8000</v>
      </c>
      <c r="Q15" s="50">
        <v>8000</v>
      </c>
      <c r="R15" s="50">
        <v>8000</v>
      </c>
      <c r="S15" s="50">
        <v>8000</v>
      </c>
      <c r="T15" s="130"/>
    </row>
    <row r="16" spans="1:20" ht="28.5" customHeight="1" x14ac:dyDescent="0.5">
      <c r="A16" s="9" t="s">
        <v>41</v>
      </c>
      <c r="B16" s="6">
        <v>4</v>
      </c>
      <c r="C16" s="6">
        <v>4</v>
      </c>
      <c r="D16" s="82" t="s">
        <v>29</v>
      </c>
      <c r="E16" s="6" t="s">
        <v>31</v>
      </c>
      <c r="F16" s="13" t="s">
        <v>24</v>
      </c>
      <c r="G16" s="44"/>
      <c r="H16" s="44">
        <v>1</v>
      </c>
      <c r="I16" s="51">
        <v>1</v>
      </c>
      <c r="J16" s="44">
        <v>1</v>
      </c>
      <c r="K16" s="51">
        <v>1</v>
      </c>
      <c r="L16" s="44">
        <v>1</v>
      </c>
      <c r="M16" s="51">
        <v>1</v>
      </c>
      <c r="N16" s="44">
        <v>1</v>
      </c>
      <c r="O16" s="51">
        <v>1</v>
      </c>
      <c r="P16" s="44">
        <v>1</v>
      </c>
      <c r="Q16" s="51">
        <v>1</v>
      </c>
      <c r="R16" s="44">
        <v>1</v>
      </c>
      <c r="S16" s="51">
        <v>1</v>
      </c>
      <c r="T16" s="129"/>
    </row>
    <row r="17" spans="1:20" ht="21.75" x14ac:dyDescent="0.5">
      <c r="A17" s="95"/>
      <c r="B17" s="83"/>
      <c r="C17" s="83"/>
      <c r="D17" s="83"/>
      <c r="E17" s="19"/>
      <c r="F17" s="7" t="s">
        <v>22</v>
      </c>
      <c r="G17" s="12">
        <f>SUM(H17:S17)</f>
        <v>8400</v>
      </c>
      <c r="H17" s="12">
        <v>700</v>
      </c>
      <c r="I17" s="12">
        <v>700</v>
      </c>
      <c r="J17" s="12">
        <v>700</v>
      </c>
      <c r="K17" s="12">
        <v>700</v>
      </c>
      <c r="L17" s="12">
        <v>700</v>
      </c>
      <c r="M17" s="12">
        <v>700</v>
      </c>
      <c r="N17" s="12">
        <v>700</v>
      </c>
      <c r="O17" s="12">
        <v>700</v>
      </c>
      <c r="P17" s="12">
        <v>700</v>
      </c>
      <c r="Q17" s="12">
        <v>700</v>
      </c>
      <c r="R17" s="12">
        <v>700</v>
      </c>
      <c r="S17" s="12">
        <v>700</v>
      </c>
      <c r="T17" s="130"/>
    </row>
    <row r="18" spans="1:20" ht="21.75" x14ac:dyDescent="0.5">
      <c r="A18" s="96"/>
      <c r="B18" s="73"/>
      <c r="C18" s="73"/>
      <c r="D18" s="73"/>
      <c r="E18" s="76"/>
      <c r="F18" s="11" t="s">
        <v>34</v>
      </c>
      <c r="G18" s="56"/>
      <c r="H18" s="56"/>
      <c r="I18" s="56"/>
      <c r="J18" s="56"/>
      <c r="K18" s="75"/>
      <c r="L18" s="56"/>
      <c r="M18" s="72"/>
      <c r="N18" s="56"/>
      <c r="O18" s="72"/>
      <c r="P18" s="56"/>
      <c r="Q18" s="72"/>
      <c r="R18" s="56"/>
      <c r="S18" s="72"/>
      <c r="T18" s="87"/>
    </row>
    <row r="19" spans="1:20" ht="45.75" customHeight="1" x14ac:dyDescent="0.5">
      <c r="A19" s="9" t="s">
        <v>37</v>
      </c>
      <c r="B19" s="10">
        <v>4</v>
      </c>
      <c r="C19" s="10">
        <v>4</v>
      </c>
      <c r="D19" s="82" t="s">
        <v>29</v>
      </c>
      <c r="E19" s="10" t="s">
        <v>31</v>
      </c>
      <c r="F19" s="13" t="s">
        <v>24</v>
      </c>
      <c r="G19" s="44"/>
      <c r="H19" s="45">
        <v>0</v>
      </c>
      <c r="I19" s="45">
        <v>0</v>
      </c>
      <c r="J19" s="45">
        <v>0</v>
      </c>
      <c r="K19" s="46">
        <v>1</v>
      </c>
      <c r="L19" s="44">
        <v>0</v>
      </c>
      <c r="M19" s="52">
        <v>1</v>
      </c>
      <c r="N19" s="44">
        <v>0</v>
      </c>
      <c r="O19" s="52">
        <v>0</v>
      </c>
      <c r="P19" s="44">
        <v>1</v>
      </c>
      <c r="Q19" s="52">
        <v>0</v>
      </c>
      <c r="R19" s="44">
        <v>1</v>
      </c>
      <c r="S19" s="52">
        <v>0</v>
      </c>
      <c r="T19" s="129"/>
    </row>
    <row r="20" spans="1:20" ht="21.75" x14ac:dyDescent="0.5">
      <c r="A20" s="95"/>
      <c r="B20" s="83"/>
      <c r="C20" s="83"/>
      <c r="D20" s="83"/>
      <c r="E20" s="19"/>
      <c r="F20" s="7" t="s">
        <v>22</v>
      </c>
      <c r="G20" s="12">
        <f>SUM(H20:S20)</f>
        <v>10000</v>
      </c>
      <c r="H20" s="18">
        <v>0</v>
      </c>
      <c r="I20" s="18">
        <v>0</v>
      </c>
      <c r="J20" s="18">
        <v>0</v>
      </c>
      <c r="K20" s="18">
        <v>5000</v>
      </c>
      <c r="L20" s="18">
        <v>0</v>
      </c>
      <c r="M20" s="18"/>
      <c r="N20" s="18">
        <v>0</v>
      </c>
      <c r="O20" s="18">
        <v>0</v>
      </c>
      <c r="P20" s="18">
        <v>5000</v>
      </c>
      <c r="Q20" s="18">
        <v>0</v>
      </c>
      <c r="R20" s="18"/>
      <c r="S20" s="48">
        <v>0</v>
      </c>
      <c r="T20" s="130"/>
    </row>
    <row r="21" spans="1:20" ht="21.75" x14ac:dyDescent="0.5">
      <c r="A21" s="97"/>
      <c r="B21" s="73"/>
      <c r="C21" s="73"/>
      <c r="D21" s="73"/>
      <c r="E21" s="76"/>
      <c r="F21" s="11" t="s">
        <v>34</v>
      </c>
      <c r="G21" s="56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77"/>
      <c r="T21" s="87"/>
    </row>
    <row r="22" spans="1:20" ht="36" customHeight="1" x14ac:dyDescent="0.5">
      <c r="A22" s="89" t="s">
        <v>42</v>
      </c>
      <c r="B22" s="10">
        <v>4</v>
      </c>
      <c r="C22" s="10">
        <v>4</v>
      </c>
      <c r="D22" s="82" t="s">
        <v>29</v>
      </c>
      <c r="E22" s="10" t="s">
        <v>31</v>
      </c>
      <c r="F22" s="13" t="s">
        <v>24</v>
      </c>
      <c r="G22" s="44"/>
      <c r="H22" s="45">
        <v>0</v>
      </c>
      <c r="I22" s="45">
        <v>0</v>
      </c>
      <c r="J22" s="45">
        <v>0</v>
      </c>
      <c r="K22" s="45">
        <v>1</v>
      </c>
      <c r="L22" s="45">
        <v>0</v>
      </c>
      <c r="M22" s="45">
        <v>0</v>
      </c>
      <c r="N22" s="45">
        <v>0</v>
      </c>
      <c r="O22" s="45">
        <v>1</v>
      </c>
      <c r="P22" s="45">
        <v>0</v>
      </c>
      <c r="Q22" s="45">
        <v>0</v>
      </c>
      <c r="R22" s="45">
        <v>0</v>
      </c>
      <c r="S22" s="46">
        <v>0</v>
      </c>
      <c r="T22" s="129"/>
    </row>
    <row r="23" spans="1:20" ht="21.75" x14ac:dyDescent="0.5">
      <c r="A23" s="95"/>
      <c r="B23" s="83"/>
      <c r="C23" s="83"/>
      <c r="D23" s="83"/>
      <c r="E23" s="19"/>
      <c r="F23" s="7" t="s">
        <v>22</v>
      </c>
      <c r="G23" s="12">
        <f>SUM(H23:S23)</f>
        <v>10000</v>
      </c>
      <c r="H23" s="18">
        <v>0</v>
      </c>
      <c r="I23" s="18">
        <v>0</v>
      </c>
      <c r="J23" s="18">
        <v>0</v>
      </c>
      <c r="K23" s="18">
        <v>5000</v>
      </c>
      <c r="L23" s="18">
        <v>0</v>
      </c>
      <c r="M23" s="18">
        <v>0</v>
      </c>
      <c r="N23" s="18">
        <v>0</v>
      </c>
      <c r="O23" s="18">
        <v>5000</v>
      </c>
      <c r="P23" s="18">
        <v>0</v>
      </c>
      <c r="Q23" s="18">
        <v>0</v>
      </c>
      <c r="R23" s="18">
        <v>0</v>
      </c>
      <c r="S23" s="48">
        <v>0</v>
      </c>
      <c r="T23" s="130"/>
    </row>
    <row r="24" spans="1:20" ht="48" x14ac:dyDescent="0.5">
      <c r="A24" s="100" t="s">
        <v>43</v>
      </c>
      <c r="B24" s="6">
        <v>4</v>
      </c>
      <c r="C24" s="6">
        <v>4</v>
      </c>
      <c r="D24" s="81" t="s">
        <v>29</v>
      </c>
      <c r="E24" s="6" t="s">
        <v>31</v>
      </c>
      <c r="F24" s="13" t="s">
        <v>24</v>
      </c>
      <c r="G24" s="44"/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1</v>
      </c>
      <c r="O24" s="44">
        <v>1</v>
      </c>
      <c r="P24" s="44">
        <v>0</v>
      </c>
      <c r="Q24" s="44">
        <v>0</v>
      </c>
      <c r="R24" s="44">
        <v>0</v>
      </c>
      <c r="S24" s="53">
        <v>0</v>
      </c>
      <c r="T24" s="54" t="s">
        <v>35</v>
      </c>
    </row>
    <row r="25" spans="1:20" ht="21.75" x14ac:dyDescent="0.5">
      <c r="A25" s="95"/>
      <c r="B25" s="83"/>
      <c r="C25" s="83"/>
      <c r="D25" s="83"/>
      <c r="E25" s="19"/>
      <c r="F25" s="7" t="s">
        <v>22</v>
      </c>
      <c r="G25" s="12">
        <f>SUM(H25:S25)</f>
        <v>3000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3000</v>
      </c>
      <c r="O25" s="18">
        <v>0</v>
      </c>
      <c r="P25" s="18">
        <v>0</v>
      </c>
      <c r="Q25" s="18">
        <v>0</v>
      </c>
      <c r="R25" s="18">
        <v>0</v>
      </c>
      <c r="S25" s="48">
        <v>0</v>
      </c>
      <c r="T25" s="30"/>
    </row>
    <row r="26" spans="1:20" ht="21.75" x14ac:dyDescent="0.5">
      <c r="A26" s="96"/>
      <c r="B26" s="10"/>
      <c r="C26" s="10"/>
      <c r="D26" s="73"/>
      <c r="E26" s="84"/>
      <c r="F26" s="11" t="s">
        <v>34</v>
      </c>
      <c r="G26" s="56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77"/>
      <c r="T26" s="30"/>
    </row>
    <row r="27" spans="1:20" ht="21.75" x14ac:dyDescent="0.5">
      <c r="A27" s="88" t="s">
        <v>44</v>
      </c>
      <c r="B27" s="6">
        <v>4</v>
      </c>
      <c r="C27" s="6">
        <v>4</v>
      </c>
      <c r="D27" s="82" t="s">
        <v>29</v>
      </c>
      <c r="E27" s="6" t="s">
        <v>31</v>
      </c>
      <c r="F27" s="13" t="s">
        <v>24</v>
      </c>
      <c r="G27" s="44"/>
      <c r="H27" s="44">
        <v>1</v>
      </c>
      <c r="I27" s="44">
        <v>1</v>
      </c>
      <c r="J27" s="44">
        <v>1</v>
      </c>
      <c r="K27" s="44">
        <v>1</v>
      </c>
      <c r="L27" s="44">
        <v>1</v>
      </c>
      <c r="M27" s="44">
        <v>1</v>
      </c>
      <c r="N27" s="44">
        <v>1</v>
      </c>
      <c r="O27" s="44">
        <v>1</v>
      </c>
      <c r="P27" s="44">
        <v>1</v>
      </c>
      <c r="Q27" s="44">
        <v>1</v>
      </c>
      <c r="R27" s="44">
        <v>1</v>
      </c>
      <c r="S27" s="53">
        <v>1</v>
      </c>
      <c r="T27" s="30"/>
    </row>
    <row r="28" spans="1:20" ht="21.75" x14ac:dyDescent="0.5">
      <c r="A28" s="95"/>
      <c r="B28" s="83"/>
      <c r="C28" s="83"/>
      <c r="D28" s="83"/>
      <c r="E28" s="19"/>
      <c r="F28" s="7" t="s">
        <v>22</v>
      </c>
      <c r="G28" s="12">
        <f>SUM(H28:S28)</f>
        <v>60000</v>
      </c>
      <c r="H28" s="18">
        <v>5000</v>
      </c>
      <c r="I28" s="18">
        <v>5000</v>
      </c>
      <c r="J28" s="18">
        <v>5000</v>
      </c>
      <c r="K28" s="18">
        <v>5000</v>
      </c>
      <c r="L28" s="18">
        <v>5000</v>
      </c>
      <c r="M28" s="18">
        <v>5000</v>
      </c>
      <c r="N28" s="18">
        <v>5000</v>
      </c>
      <c r="O28" s="18">
        <v>5000</v>
      </c>
      <c r="P28" s="18">
        <v>5000</v>
      </c>
      <c r="Q28" s="18">
        <v>5000</v>
      </c>
      <c r="R28" s="18">
        <v>5000</v>
      </c>
      <c r="S28" s="18">
        <v>5000</v>
      </c>
      <c r="T28" s="55"/>
    </row>
    <row r="29" spans="1:20" ht="21.75" x14ac:dyDescent="0.5">
      <c r="A29" s="96"/>
      <c r="B29" s="10"/>
      <c r="C29" s="10"/>
      <c r="D29" s="73"/>
      <c r="E29" s="84"/>
      <c r="F29" s="11" t="s">
        <v>34</v>
      </c>
      <c r="G29" s="56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77"/>
      <c r="T29" s="55"/>
    </row>
    <row r="30" spans="1:20" ht="21.75" x14ac:dyDescent="0.5">
      <c r="A30" s="105" t="s">
        <v>45</v>
      </c>
      <c r="B30" s="6">
        <v>4</v>
      </c>
      <c r="C30" s="6">
        <v>4</v>
      </c>
      <c r="D30" s="82" t="s">
        <v>29</v>
      </c>
      <c r="E30" s="6" t="s">
        <v>31</v>
      </c>
      <c r="F30" s="13" t="s">
        <v>24</v>
      </c>
      <c r="G30" s="44"/>
      <c r="H30" s="44">
        <v>1</v>
      </c>
      <c r="I30" s="44">
        <v>1</v>
      </c>
      <c r="J30" s="44">
        <v>1</v>
      </c>
      <c r="K30" s="44">
        <v>1</v>
      </c>
      <c r="L30" s="44">
        <v>1</v>
      </c>
      <c r="M30" s="44">
        <v>1</v>
      </c>
      <c r="N30" s="44">
        <v>1</v>
      </c>
      <c r="O30" s="44">
        <v>1</v>
      </c>
      <c r="P30" s="44">
        <v>1</v>
      </c>
      <c r="Q30" s="44">
        <v>1</v>
      </c>
      <c r="R30" s="44">
        <v>1</v>
      </c>
      <c r="S30" s="53">
        <v>1</v>
      </c>
      <c r="T30" s="55"/>
    </row>
    <row r="31" spans="1:20" ht="21.75" x14ac:dyDescent="0.5">
      <c r="A31" s="96"/>
      <c r="B31" s="82"/>
      <c r="C31" s="82"/>
      <c r="D31" s="82"/>
      <c r="E31" s="86"/>
      <c r="F31" s="11" t="s">
        <v>22</v>
      </c>
      <c r="G31" s="56">
        <f>SUM(H31:S31)</f>
        <v>3600</v>
      </c>
      <c r="H31" s="57">
        <v>300</v>
      </c>
      <c r="I31" s="57">
        <v>300</v>
      </c>
      <c r="J31" s="57">
        <v>300</v>
      </c>
      <c r="K31" s="57">
        <v>300</v>
      </c>
      <c r="L31" s="57">
        <v>300</v>
      </c>
      <c r="M31" s="57">
        <v>300</v>
      </c>
      <c r="N31" s="57">
        <v>300</v>
      </c>
      <c r="O31" s="57">
        <v>300</v>
      </c>
      <c r="P31" s="57">
        <v>300</v>
      </c>
      <c r="Q31" s="57">
        <v>300</v>
      </c>
      <c r="R31" s="57">
        <v>300</v>
      </c>
      <c r="S31" s="57">
        <v>300</v>
      </c>
      <c r="T31" s="55"/>
    </row>
    <row r="32" spans="1:20" ht="21.75" x14ac:dyDescent="0.5">
      <c r="A32" s="97"/>
      <c r="B32" s="73"/>
      <c r="C32" s="73"/>
      <c r="D32" s="73"/>
      <c r="E32" s="76"/>
      <c r="F32" s="15" t="s">
        <v>34</v>
      </c>
      <c r="G32" s="16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55"/>
    </row>
    <row r="33" spans="1:20" ht="21.75" x14ac:dyDescent="0.5">
      <c r="A33" s="9" t="s">
        <v>46</v>
      </c>
      <c r="B33" s="6">
        <v>4</v>
      </c>
      <c r="C33" s="6">
        <v>4</v>
      </c>
      <c r="D33" s="81" t="s">
        <v>29</v>
      </c>
      <c r="E33" s="58" t="s">
        <v>31</v>
      </c>
      <c r="F33" s="13" t="s">
        <v>24</v>
      </c>
      <c r="G33" s="51"/>
      <c r="H33" s="44">
        <v>0</v>
      </c>
      <c r="I33" s="51">
        <v>0</v>
      </c>
      <c r="J33" s="44">
        <v>0</v>
      </c>
      <c r="K33" s="51">
        <v>0</v>
      </c>
      <c r="L33" s="44">
        <v>0</v>
      </c>
      <c r="M33" s="51">
        <v>1</v>
      </c>
      <c r="N33" s="44">
        <v>0</v>
      </c>
      <c r="O33" s="51">
        <v>1</v>
      </c>
      <c r="P33" s="44">
        <v>0</v>
      </c>
      <c r="Q33" s="51">
        <v>0</v>
      </c>
      <c r="R33" s="44">
        <v>1</v>
      </c>
      <c r="S33" s="51">
        <v>0</v>
      </c>
      <c r="T33" s="59"/>
    </row>
    <row r="34" spans="1:20" ht="21.75" x14ac:dyDescent="0.5">
      <c r="A34" s="96"/>
      <c r="B34" s="82"/>
      <c r="C34" s="27"/>
      <c r="D34" s="82"/>
      <c r="E34" s="60"/>
      <c r="F34" s="11" t="s">
        <v>22</v>
      </c>
      <c r="G34" s="14">
        <f>SUM(H34:S34)</f>
        <v>10000</v>
      </c>
      <c r="H34" s="61">
        <v>0</v>
      </c>
      <c r="I34" s="62">
        <v>0</v>
      </c>
      <c r="J34" s="61"/>
      <c r="K34" s="62"/>
      <c r="L34" s="61"/>
      <c r="M34" s="62">
        <v>5000</v>
      </c>
      <c r="N34" s="61"/>
      <c r="O34" s="62"/>
      <c r="P34" s="61"/>
      <c r="Q34" s="62"/>
      <c r="R34" s="61">
        <v>5000</v>
      </c>
      <c r="S34" s="62">
        <v>0</v>
      </c>
      <c r="T34" s="63"/>
    </row>
    <row r="35" spans="1:20" ht="21.75" x14ac:dyDescent="0.5">
      <c r="A35" s="97"/>
      <c r="B35" s="73"/>
      <c r="C35" s="73"/>
      <c r="D35" s="73"/>
      <c r="E35" s="76"/>
      <c r="F35" s="15"/>
      <c r="G35" s="16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63"/>
    </row>
    <row r="36" spans="1:20" ht="21.75" x14ac:dyDescent="0.5">
      <c r="A36" s="86" t="s">
        <v>47</v>
      </c>
      <c r="B36" s="10">
        <v>4</v>
      </c>
      <c r="C36" s="10">
        <v>4</v>
      </c>
      <c r="D36" s="82" t="s">
        <v>29</v>
      </c>
      <c r="E36" s="10" t="s">
        <v>31</v>
      </c>
      <c r="F36" s="106" t="s">
        <v>24</v>
      </c>
      <c r="G36" s="40"/>
      <c r="H36" s="107">
        <v>0</v>
      </c>
      <c r="I36" s="40">
        <v>0</v>
      </c>
      <c r="J36" s="107">
        <v>0</v>
      </c>
      <c r="K36" s="40">
        <v>1</v>
      </c>
      <c r="L36" s="107">
        <v>0</v>
      </c>
      <c r="M36" s="41">
        <v>0</v>
      </c>
      <c r="N36" s="40">
        <v>0</v>
      </c>
      <c r="O36" s="108">
        <v>1</v>
      </c>
      <c r="P36" s="107">
        <v>0</v>
      </c>
      <c r="Q36" s="40">
        <v>0</v>
      </c>
      <c r="R36" s="107">
        <v>1</v>
      </c>
      <c r="S36" s="41">
        <v>0</v>
      </c>
      <c r="T36" s="63"/>
    </row>
    <row r="37" spans="1:20" ht="21.75" x14ac:dyDescent="0.5">
      <c r="A37" s="95"/>
      <c r="B37" s="83"/>
      <c r="C37" s="83"/>
      <c r="D37" s="83"/>
      <c r="E37" s="19"/>
      <c r="F37" s="64" t="s">
        <v>22</v>
      </c>
      <c r="G37" s="8">
        <f>SUM(H37:S37)</f>
        <v>30000</v>
      </c>
      <c r="H37" s="65">
        <v>0</v>
      </c>
      <c r="I37" s="18">
        <v>0</v>
      </c>
      <c r="J37" s="65">
        <v>0</v>
      </c>
      <c r="K37" s="18">
        <v>10000</v>
      </c>
      <c r="L37" s="65">
        <v>0</v>
      </c>
      <c r="M37" s="48">
        <v>0</v>
      </c>
      <c r="N37" s="18">
        <v>0</v>
      </c>
      <c r="O37" s="66">
        <v>10000</v>
      </c>
      <c r="P37" s="65">
        <v>0</v>
      </c>
      <c r="Q37" s="18">
        <v>0</v>
      </c>
      <c r="R37" s="65">
        <v>10000</v>
      </c>
      <c r="S37" s="48">
        <v>0</v>
      </c>
      <c r="T37" s="55"/>
    </row>
    <row r="38" spans="1:20" ht="21.75" x14ac:dyDescent="0.5">
      <c r="A38" s="97"/>
      <c r="B38" s="73"/>
      <c r="C38" s="73"/>
      <c r="D38" s="73"/>
      <c r="E38" s="76"/>
      <c r="F38" s="15" t="s">
        <v>34</v>
      </c>
      <c r="G38" s="16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55"/>
    </row>
    <row r="39" spans="1:20" ht="28.5" customHeight="1" x14ac:dyDescent="0.45">
      <c r="A39" s="9" t="s">
        <v>48</v>
      </c>
      <c r="B39" s="6">
        <v>4</v>
      </c>
      <c r="C39" s="6">
        <v>4</v>
      </c>
      <c r="D39" s="82" t="s">
        <v>29</v>
      </c>
      <c r="E39" s="6" t="s">
        <v>31</v>
      </c>
      <c r="F39" s="117" t="s">
        <v>24</v>
      </c>
      <c r="G39" s="44"/>
      <c r="H39" s="51">
        <v>0</v>
      </c>
      <c r="I39" s="44">
        <v>0</v>
      </c>
      <c r="J39" s="51">
        <v>1</v>
      </c>
      <c r="K39" s="44">
        <v>0</v>
      </c>
      <c r="L39" s="51">
        <v>0</v>
      </c>
      <c r="M39" s="53">
        <v>1</v>
      </c>
      <c r="N39" s="44">
        <v>0</v>
      </c>
      <c r="O39" s="68">
        <v>0</v>
      </c>
      <c r="P39" s="51">
        <v>1</v>
      </c>
      <c r="Q39" s="44">
        <v>0</v>
      </c>
      <c r="R39" s="51">
        <v>0</v>
      </c>
      <c r="S39" s="53">
        <v>0</v>
      </c>
      <c r="T39" s="55"/>
    </row>
    <row r="40" spans="1:20" ht="21.75" x14ac:dyDescent="0.5">
      <c r="A40" s="95"/>
      <c r="B40" s="83"/>
      <c r="C40" s="83"/>
      <c r="D40" s="83"/>
      <c r="E40" s="19"/>
      <c r="F40" s="69" t="s">
        <v>22</v>
      </c>
      <c r="G40" s="12">
        <f>SUM(H40:S40)</f>
        <v>8000</v>
      </c>
      <c r="H40" s="65">
        <v>0</v>
      </c>
      <c r="I40" s="18">
        <v>0</v>
      </c>
      <c r="J40" s="65">
        <v>2000</v>
      </c>
      <c r="K40" s="18">
        <v>0</v>
      </c>
      <c r="L40" s="65">
        <v>0</v>
      </c>
      <c r="M40" s="48">
        <v>2000</v>
      </c>
      <c r="N40" s="18">
        <v>0</v>
      </c>
      <c r="O40" s="66">
        <v>0</v>
      </c>
      <c r="P40" s="65">
        <v>2000</v>
      </c>
      <c r="Q40" s="18">
        <v>0</v>
      </c>
      <c r="R40" s="65">
        <v>0</v>
      </c>
      <c r="S40" s="48">
        <v>2000</v>
      </c>
      <c r="T40" s="55"/>
    </row>
    <row r="41" spans="1:20" ht="21.75" x14ac:dyDescent="0.5">
      <c r="A41" s="97"/>
      <c r="B41" s="73"/>
      <c r="C41" s="73"/>
      <c r="D41" s="73"/>
      <c r="E41" s="76"/>
      <c r="F41" s="15" t="s">
        <v>34</v>
      </c>
      <c r="G41" s="16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55"/>
    </row>
    <row r="42" spans="1:20" ht="21.75" x14ac:dyDescent="0.5">
      <c r="A42" s="86" t="s">
        <v>49</v>
      </c>
      <c r="B42" s="10">
        <v>4</v>
      </c>
      <c r="C42" s="10">
        <v>4</v>
      </c>
      <c r="D42" s="82" t="s">
        <v>32</v>
      </c>
      <c r="E42" s="10" t="s">
        <v>31</v>
      </c>
      <c r="F42" s="110" t="s">
        <v>24</v>
      </c>
      <c r="G42" s="33"/>
      <c r="H42" s="34">
        <v>0</v>
      </c>
      <c r="I42" s="33">
        <v>1</v>
      </c>
      <c r="J42" s="34">
        <v>0</v>
      </c>
      <c r="K42" s="33">
        <v>0</v>
      </c>
      <c r="L42" s="34">
        <v>0</v>
      </c>
      <c r="M42" s="35">
        <v>1</v>
      </c>
      <c r="N42" s="33">
        <v>0</v>
      </c>
      <c r="O42" s="111">
        <v>0</v>
      </c>
      <c r="P42" s="34">
        <v>0</v>
      </c>
      <c r="Q42" s="33">
        <v>0</v>
      </c>
      <c r="R42" s="34">
        <v>0</v>
      </c>
      <c r="S42" s="35">
        <v>4000</v>
      </c>
      <c r="T42" s="55"/>
    </row>
    <row r="43" spans="1:20" ht="21.75" x14ac:dyDescent="0.5">
      <c r="A43" s="95"/>
      <c r="B43" s="83"/>
      <c r="C43" s="83"/>
      <c r="D43" s="83"/>
      <c r="E43" s="19"/>
      <c r="F43" s="69" t="s">
        <v>22</v>
      </c>
      <c r="G43" s="12">
        <f>SUM(H43:S43)</f>
        <v>16000</v>
      </c>
      <c r="H43" s="65">
        <v>0</v>
      </c>
      <c r="I43" s="18">
        <v>10000</v>
      </c>
      <c r="J43" s="65">
        <v>0</v>
      </c>
      <c r="K43" s="18">
        <v>0</v>
      </c>
      <c r="L43" s="65">
        <v>0</v>
      </c>
      <c r="M43" s="48">
        <v>0</v>
      </c>
      <c r="N43" s="18">
        <v>0</v>
      </c>
      <c r="O43" s="66">
        <v>0</v>
      </c>
      <c r="P43" s="65">
        <v>0</v>
      </c>
      <c r="Q43" s="18">
        <v>0</v>
      </c>
      <c r="R43" s="65">
        <v>0</v>
      </c>
      <c r="S43" s="48">
        <v>6000</v>
      </c>
      <c r="T43" s="55"/>
    </row>
    <row r="44" spans="1:20" ht="21.75" x14ac:dyDescent="0.5">
      <c r="A44" s="96"/>
      <c r="B44" s="10"/>
      <c r="C44" s="10"/>
      <c r="D44" s="73"/>
      <c r="E44" s="84"/>
      <c r="F44" s="106" t="s">
        <v>34</v>
      </c>
      <c r="G44" s="56"/>
      <c r="H44" s="62"/>
      <c r="I44" s="61"/>
      <c r="J44" s="62"/>
      <c r="K44" s="61"/>
      <c r="L44" s="62"/>
      <c r="M44" s="77"/>
      <c r="N44" s="61"/>
      <c r="O44" s="109"/>
      <c r="P44" s="62"/>
      <c r="Q44" s="61"/>
      <c r="R44" s="62"/>
      <c r="S44" s="77"/>
      <c r="T44" s="55"/>
    </row>
    <row r="45" spans="1:20" ht="21.75" x14ac:dyDescent="0.5">
      <c r="A45" s="9" t="s">
        <v>36</v>
      </c>
      <c r="B45" s="6">
        <v>4</v>
      </c>
      <c r="C45" s="6">
        <v>4</v>
      </c>
      <c r="D45" s="82" t="s">
        <v>33</v>
      </c>
      <c r="E45" s="6" t="s">
        <v>31</v>
      </c>
      <c r="F45" s="67" t="s">
        <v>24</v>
      </c>
      <c r="G45" s="44"/>
      <c r="H45" s="51">
        <v>0</v>
      </c>
      <c r="I45" s="44">
        <v>1</v>
      </c>
      <c r="J45" s="51">
        <v>1</v>
      </c>
      <c r="K45" s="44">
        <v>0</v>
      </c>
      <c r="L45" s="51">
        <v>0</v>
      </c>
      <c r="M45" s="53">
        <v>0</v>
      </c>
      <c r="N45" s="44">
        <v>0</v>
      </c>
      <c r="O45" s="68">
        <v>0</v>
      </c>
      <c r="P45" s="68">
        <v>0</v>
      </c>
      <c r="Q45" s="44">
        <v>0</v>
      </c>
      <c r="R45" s="51">
        <v>0</v>
      </c>
      <c r="S45" s="53">
        <v>1</v>
      </c>
      <c r="T45" s="55"/>
    </row>
    <row r="46" spans="1:20" ht="21.75" x14ac:dyDescent="0.5">
      <c r="A46" s="86"/>
      <c r="B46" s="10"/>
      <c r="C46" s="10"/>
      <c r="D46" s="82"/>
      <c r="E46" s="10"/>
      <c r="F46" s="106" t="s">
        <v>22</v>
      </c>
      <c r="G46" s="12">
        <f>SUM(H46:S46)</f>
        <v>20000</v>
      </c>
      <c r="H46" s="107">
        <v>0</v>
      </c>
      <c r="I46" s="74">
        <v>10000</v>
      </c>
      <c r="J46" s="90">
        <v>0</v>
      </c>
      <c r="K46" s="74"/>
      <c r="L46" s="90"/>
      <c r="M46" s="115"/>
      <c r="N46" s="74"/>
      <c r="O46" s="116"/>
      <c r="P46" s="116"/>
      <c r="Q46" s="74"/>
      <c r="R46" s="90"/>
      <c r="S46" s="115">
        <v>10000</v>
      </c>
      <c r="T46" s="55"/>
    </row>
    <row r="47" spans="1:20" ht="21.75" x14ac:dyDescent="0.5">
      <c r="A47" s="97"/>
      <c r="B47" s="73"/>
      <c r="C47" s="73"/>
      <c r="D47" s="73"/>
      <c r="E47" s="76"/>
      <c r="F47" s="15" t="s">
        <v>34</v>
      </c>
      <c r="G47" s="104">
        <v>0</v>
      </c>
      <c r="H47" s="104">
        <v>0</v>
      </c>
      <c r="I47" s="104">
        <v>0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55"/>
    </row>
    <row r="48" spans="1:20" ht="21.75" x14ac:dyDescent="0.5">
      <c r="A48" s="98"/>
      <c r="B48" s="42"/>
      <c r="C48" s="42"/>
      <c r="D48" s="42"/>
      <c r="E48" s="43"/>
      <c r="F48" s="112"/>
      <c r="G48" s="12"/>
      <c r="H48" s="113"/>
      <c r="I48" s="78"/>
      <c r="J48" s="113"/>
      <c r="K48" s="78"/>
      <c r="L48" s="113"/>
      <c r="M48" s="79"/>
      <c r="N48" s="78"/>
      <c r="O48" s="114"/>
      <c r="P48" s="114"/>
      <c r="Q48" s="78"/>
      <c r="R48" s="113"/>
      <c r="S48" s="79"/>
      <c r="T48" s="55"/>
    </row>
  </sheetData>
  <mergeCells count="14">
    <mergeCell ref="A1:T1"/>
    <mergeCell ref="A2:T2"/>
    <mergeCell ref="T14:T15"/>
    <mergeCell ref="T16:T17"/>
    <mergeCell ref="T19:T20"/>
    <mergeCell ref="T22:T23"/>
    <mergeCell ref="A6:A7"/>
    <mergeCell ref="B6:D6"/>
    <mergeCell ref="F6:F7"/>
    <mergeCell ref="H6:S6"/>
    <mergeCell ref="T6:T7"/>
    <mergeCell ref="A10:A11"/>
    <mergeCell ref="D10:D11"/>
    <mergeCell ref="E10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แผนการจัดซื้อจัดจ้าง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Apichat Sornman</dc:creator>
  <cp:lastModifiedBy>Apichat Sornman</cp:lastModifiedBy>
  <cp:lastPrinted>2020-12-03T05:26:11Z</cp:lastPrinted>
  <dcterms:created xsi:type="dcterms:W3CDTF">2020-10-27T08:13:57Z</dcterms:created>
  <dcterms:modified xsi:type="dcterms:W3CDTF">2021-02-22T10:04:01Z</dcterms:modified>
</cp:coreProperties>
</file>