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ยุทธศาสตร์ปี 2566\งบประมาณในการดำเนินงานปีงบ 67\"/>
    </mc:Choice>
  </mc:AlternateContent>
  <xr:revisionPtr revIDLastSave="0" documentId="13_ncr:1_{C30B975D-BECB-47BE-9679-4855F8C06444}" xr6:coauthVersionLast="47" xr6:coauthVersionMax="47" xr10:uidLastSave="{00000000-0000-0000-0000-000000000000}"/>
  <bookViews>
    <workbookView xWindow="-108" yWindow="-108" windowWidth="23256" windowHeight="12456" xr2:uid="{0F8E55FF-6D93-427A-BD5E-3DCB2944BB0C}"/>
  </bookViews>
  <sheets>
    <sheet name="งบดำเนินงาน " sheetId="1" r:id="rId1"/>
  </sheets>
  <definedNames>
    <definedName name="_xlnm.Print_Titles" localSheetId="0">'งบดำเนินงาน '!$4:$6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" l="1"/>
  <c r="I55" i="1"/>
  <c r="J55" i="1"/>
  <c r="J56" i="1"/>
  <c r="H56" i="1"/>
  <c r="I56" i="1"/>
  <c r="G56" i="1"/>
  <c r="G55" i="1"/>
  <c r="F56" i="1"/>
  <c r="F55" i="1"/>
  <c r="E56" i="1"/>
  <c r="E55" i="1"/>
  <c r="F39" i="1"/>
  <c r="D12" i="1"/>
  <c r="D11" i="1"/>
  <c r="J12" i="1"/>
  <c r="J11" i="1"/>
  <c r="I12" i="1"/>
  <c r="I11" i="1"/>
  <c r="H12" i="1"/>
  <c r="H11" i="1"/>
  <c r="G12" i="1"/>
  <c r="G11" i="1"/>
  <c r="F12" i="1"/>
  <c r="F11" i="1"/>
  <c r="E12" i="1"/>
  <c r="E11" i="1"/>
  <c r="D64" i="1"/>
  <c r="D62" i="1"/>
  <c r="D60" i="1"/>
  <c r="D58" i="1"/>
  <c r="J40" i="1" l="1"/>
  <c r="I40" i="1"/>
  <c r="H40" i="1"/>
  <c r="G40" i="1"/>
  <c r="F40" i="1"/>
  <c r="E40" i="1"/>
  <c r="E39" i="1"/>
  <c r="D39" i="1" s="1"/>
  <c r="D14" i="1"/>
  <c r="J39" i="1"/>
  <c r="I39" i="1"/>
  <c r="H39" i="1"/>
  <c r="G39" i="1"/>
  <c r="D40" i="1" l="1"/>
  <c r="D50" i="1"/>
  <c r="D52" i="1"/>
  <c r="D51" i="1"/>
  <c r="D54" i="1"/>
  <c r="D53" i="1"/>
  <c r="D42" i="1" l="1"/>
  <c r="D65" i="1"/>
  <c r="D55" i="1"/>
  <c r="D66" i="1"/>
  <c r="D56" i="1"/>
  <c r="J34" i="1"/>
  <c r="G34" i="1"/>
  <c r="J33" i="1"/>
  <c r="G33" i="1"/>
  <c r="D10" i="1"/>
  <c r="D8" i="1"/>
  <c r="D23" i="1"/>
  <c r="D21" i="1"/>
  <c r="D19" i="1"/>
  <c r="D44" i="1"/>
  <c r="D36" i="1"/>
  <c r="D20" i="1"/>
  <c r="D33" i="1" l="1"/>
  <c r="D34" i="1"/>
  <c r="D67" i="1"/>
  <c r="D16" i="1" l="1"/>
  <c r="D18" i="1"/>
  <c r="D22" i="1"/>
  <c r="D24" i="1"/>
  <c r="D26" i="1"/>
  <c r="D28" i="1"/>
  <c r="D30" i="1"/>
  <c r="D46" i="1"/>
  <c r="D48" i="1"/>
</calcChain>
</file>

<file path=xl/sharedStrings.xml><?xml version="1.0" encoding="utf-8"?>
<sst xmlns="http://schemas.openxmlformats.org/spreadsheetml/2006/main" count="153" uniqueCount="63">
  <si>
    <t>รวม</t>
  </si>
  <si>
    <t>โครงการ / กิจกรรม</t>
  </si>
  <si>
    <t>หน่วยนับ</t>
  </si>
  <si>
    <t>เป้าฯ
/งบฯ</t>
  </si>
  <si>
    <t>เป้าหมาย/งบประมาณจำแนกรายเดือน</t>
  </si>
  <si>
    <t>เหตุผลความจำเป็น</t>
  </si>
  <si>
    <t>หน่วยงานที่ปฎิบัติ</t>
  </si>
  <si>
    <t>ไตรมาส 1</t>
  </si>
  <si>
    <t>ไตรมาส 2</t>
  </si>
  <si>
    <t>ไตรมาส 3</t>
  </si>
  <si>
    <t>ไตรมาส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</si>
  <si>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</si>
  <si>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</si>
  <si>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</si>
  <si>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</si>
  <si>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</si>
  <si>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</si>
  <si>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</si>
  <si>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</si>
  <si>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</si>
  <si>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</si>
  <si>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</si>
  <si>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</si>
  <si>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 ค่าใช้สอย</t>
  </si>
  <si>
    <t>2. ค่าวัสดุ</t>
  </si>
  <si>
    <t xml:space="preserve">     1.1 ค่าเช่ารถตู้</t>
  </si>
  <si>
    <t>ครั้ง</t>
  </si>
  <si>
    <t>เป้าฯ</t>
  </si>
  <si>
    <t>งบฯ</t>
  </si>
  <si>
    <t>คัน</t>
  </si>
  <si>
    <t>รวมงบประมาณทั้งหมด</t>
  </si>
  <si>
    <t>แผนงานพื้นฐานด้านการพัฒนาและเสริมสร้างศักยภาพทรัพยากรมนุษย์</t>
  </si>
  <si>
    <t>ผลผลิต/โครงการ : แผนงานพื้นฐานด้านการพัฒนาและเสริมสร้างศักยภาพทรัพยากรมนุษย์</t>
  </si>
  <si>
    <t>กิจกรรมหลัก : ประชาชนได้รับการบริการเฉพาะทางด้านสุขภาพจิต</t>
  </si>
  <si>
    <t>ศูนย์สุขภาพจิตที่ 7</t>
  </si>
  <si>
    <t>3. ค่าซ่อมบำรุง</t>
  </si>
  <si>
    <t>4. ค่าจ้างเหมาบริการ</t>
  </si>
  <si>
    <t>5. ค่าสาธารณูปโภค</t>
  </si>
  <si>
    <t xml:space="preserve">     3.1 ค่าซ่อมแซมครุภัณฑ์</t>
  </si>
  <si>
    <t xml:space="preserve">     3.2 ค่าล้างแอร์ </t>
  </si>
  <si>
    <t>ปรับเป็นไตรมาสที่ 3 และไตรมาสที่ 4</t>
  </si>
  <si>
    <t xml:space="preserve">     4.1 ค่าจ้างทำความสะอาด</t>
  </si>
  <si>
    <t xml:space="preserve">     4.2 ต่อเช่าโดเมนเนม</t>
  </si>
  <si>
    <t xml:space="preserve">     4.3 ค่าเช่า Web Ex</t>
  </si>
  <si>
    <t xml:space="preserve">     4.4 พื้นที่ Web hosting </t>
  </si>
  <si>
    <t xml:space="preserve">     4.5 Canva Team </t>
  </si>
  <si>
    <t xml:space="preserve">     4.6 Microsoft Office 365 for Business </t>
  </si>
  <si>
    <t xml:space="preserve">     4.7 Google Workspace Business Plus </t>
  </si>
  <si>
    <t xml:space="preserve">     5.1 โทรศัพท์สำนักงาน</t>
  </si>
  <si>
    <t xml:space="preserve">     5.2 โทรศัพท์เคลื่อนที่</t>
  </si>
  <si>
    <t xml:space="preserve">     5.3 ค่าฝากส่งไปรษณีย์</t>
  </si>
  <si>
    <t xml:space="preserve">     5.4 ค่าอินเตอร์เน็ต</t>
  </si>
  <si>
    <t xml:space="preserve">     5.5 ค่าไฟฟ้า</t>
  </si>
  <si>
    <t xml:space="preserve">     2.1 ค่าเดินทางไปราชการ</t>
  </si>
  <si>
    <t xml:space="preserve">     2.2 ค่าน้ำมันเชื้อเพลิง</t>
  </si>
  <si>
    <t xml:space="preserve">     2.3 ค่าน้ำดื่ม</t>
  </si>
  <si>
    <t xml:space="preserve">     2.4 ค่าวัสดุสำนักงาน</t>
  </si>
  <si>
    <t xml:space="preserve">     2.5 ค่าวัสดุงานบ้าน</t>
  </si>
  <si>
    <t xml:space="preserve">     2.6 ค่าวัสดุคอมพิวเตอร์</t>
  </si>
  <si>
    <t xml:space="preserve">     2.7 ค่าวัสดุไฟฟ้า</t>
  </si>
  <si>
    <t xml:space="preserve">     2.8 ค่าถ่ายเอกสาร</t>
  </si>
  <si>
    <t xml:space="preserve">     2.9 ประชุมประจำเดือน</t>
  </si>
  <si>
    <t xml:space="preserve">     2.10 ประชุมพัฒนางานและกำกับติดตามการดำเนินงานด้านสุขภาพจิตเขตสุขภาพจิตที่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</si>
</sst>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12"/>
      <name val="TH SarabunPSK"/>
      <family val="2"/>
    </font>
    <font>
      <sz val="12"/>
      <name val="TH SarabunPSK"/>
      <family val="2"/>
    </font>
    <font>
      <b/>
      <sz val="12"/>
      <color indexed="8"/>
      <name val="TH SarabunPSK"/>
      <family val="2"/>
    </font>
    <font>
      <sz val="14"/>
      <name val="Cordia New"/>
      <family val="2"/>
      <charset val="222"/>
    </font>
    <font>
      <b/>
      <u val="doubleAccounting"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3">
    <xf numFmtId="0" fontId="0" fillId="0" borderId="0" xfId="0"/>
    <xf numFmtId="164" fontId="4" fillId="0" borderId="0" xfId="2" applyFont="1"/>
    <xf numFmtId="0" fontId="4" fillId="0" borderId="0" xfId="0" applyFont="1"/>
    <xf numFmtId="0" fontId="3" fillId="3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" fontId="3" fillId="2" borderId="1" xfId="2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164" fontId="4" fillId="2" borderId="1" xfId="2" applyFont="1" applyFill="1" applyBorder="1" applyAlignment="1">
      <alignment horizontal="center"/>
    </xf>
    <xf numFmtId="164" fontId="3" fillId="2" borderId="1" xfId="2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4" fillId="0" borderId="0" xfId="2" applyNumberFormat="1" applyFont="1"/>
    <xf numFmtId="164" fontId="6" fillId="0" borderId="1" xfId="2" applyFont="1" applyFill="1" applyBorder="1"/>
    <xf numFmtId="0" fontId="4" fillId="0" borderId="1" xfId="0" applyFont="1" applyBorder="1" applyAlignment="1">
      <alignment horizontal="center"/>
    </xf>
    <xf numFmtId="164" fontId="3" fillId="0" borderId="1" xfId="2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 vertical="center"/>
    </xf>
    <xf numFmtId="164" fontId="4" fillId="0" borderId="10" xfId="2" applyFont="1" applyFill="1" applyBorder="1" applyAlignment="1">
      <alignment horizontal="center" wrapText="1"/>
    </xf>
    <xf numFmtId="164" fontId="7" fillId="0" borderId="0" xfId="2" applyFont="1" applyFill="1"/>
    <xf numFmtId="0" fontId="4" fillId="2" borderId="2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164" fontId="4" fillId="2" borderId="2" xfId="2" applyFont="1" applyFill="1" applyBorder="1" applyAlignment="1">
      <alignment horizontal="center" wrapText="1"/>
    </xf>
    <xf numFmtId="164" fontId="4" fillId="2" borderId="10" xfId="2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</cellXfs>
  <cellStyles count="3">
    <cellStyle name="จุลภาค" xfId="1" builtinId="3"/>
    <cellStyle name="จุลภาค 2" xfId="2" xr:uid="{F9F5E32C-D6CB-46EA-9256-1327404D582A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ABDA4-8907-4539-804A-DBC580283958}">
  <dimension ref="A1:R69"/>
  <sheetViews>
    <sheetView tabSelected="1" zoomScale="110" zoomScaleNormal="110" workbookViewId="0">
      <selection activeCell="O13" sqref="O13"/>
    </sheetView>
  </sheetViews>
  <sheetFormatPr defaultColWidth="11.6640625" defaultRowHeight="15.6"/>
  <cols>
    <col min="1" max="1" width="28" style="2" customWidth="1"/>
    <col min="2" max="2" width="6.5546875" style="2" bestFit="1" customWidth="1"/>
    <col min="3" max="3" width="5.21875" style="13" customWidth="1"/>
    <col min="4" max="4" width="9.6640625" style="1" bestFit="1" customWidth="1"/>
    <col min="5" max="5" width="8.21875" style="1" bestFit="1" customWidth="1"/>
    <col min="6" max="6" width="9.33203125" style="1" bestFit="1" customWidth="1"/>
    <col min="7" max="10" width="8.44140625" style="1" bestFit="1" customWidth="1"/>
    <col min="11" max="11" width="4" style="1" bestFit="1" customWidth="1"/>
    <col min="12" max="12" width="3.88671875" style="1" bestFit="1" customWidth="1"/>
    <col min="13" max="15" width="3.5546875" style="1" bestFit="1" customWidth="1"/>
    <col min="16" max="16" width="3.44140625" style="1" bestFit="1" customWidth="1"/>
    <col min="17" max="17" width="14.5546875" style="1" customWidth="1"/>
    <col min="18" max="18" width="14.5546875" style="2" customWidth="1"/>
    <col min="19" max="16384" width="11.6640625" style="2"/>
  </cols>
  <sheetData>
    <row r="1" spans="1:18">
      <c r="A1" s="43" t="s">
        <v>31</v>
      </c>
      <c r="B1" s="43"/>
      <c r="C1" s="43"/>
      <c r="D1" s="43"/>
    </row>
    <row r="2" spans="1:18">
      <c r="A2" s="43" t="s">
        <v>32</v>
      </c>
      <c r="B2" s="43"/>
      <c r="C2" s="43"/>
      <c r="D2" s="43"/>
    </row>
    <row r="3" spans="1:18">
      <c r="A3" s="44" t="s">
        <v>33</v>
      </c>
      <c r="B3" s="44"/>
      <c r="C3" s="44"/>
      <c r="D3" s="44"/>
    </row>
    <row r="4" spans="1:18">
      <c r="A4" s="34" t="s">
        <v>1</v>
      </c>
      <c r="B4" s="34" t="s">
        <v>2</v>
      </c>
      <c r="C4" s="34" t="s">
        <v>3</v>
      </c>
      <c r="D4" s="36" t="s">
        <v>0</v>
      </c>
      <c r="E4" s="38" t="s">
        <v>4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34" t="s">
        <v>5</v>
      </c>
      <c r="R4" s="34" t="s">
        <v>6</v>
      </c>
    </row>
    <row r="5" spans="1:18">
      <c r="A5" s="35"/>
      <c r="B5" s="35"/>
      <c r="C5" s="35"/>
      <c r="D5" s="37"/>
      <c r="E5" s="40" t="s">
        <v>7</v>
      </c>
      <c r="F5" s="40"/>
      <c r="G5" s="41"/>
      <c r="H5" s="40" t="s">
        <v>8</v>
      </c>
      <c r="I5" s="40"/>
      <c r="J5" s="41"/>
      <c r="K5" s="40" t="s">
        <v>9</v>
      </c>
      <c r="L5" s="40"/>
      <c r="M5" s="41"/>
      <c r="N5" s="40" t="s">
        <v>10</v>
      </c>
      <c r="O5" s="40"/>
      <c r="P5" s="41"/>
      <c r="Q5" s="35"/>
      <c r="R5" s="35"/>
    </row>
    <row r="6" spans="1:18">
      <c r="A6" s="35"/>
      <c r="B6" s="35"/>
      <c r="C6" s="35"/>
      <c r="D6" s="37"/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20</v>
      </c>
      <c r="O6" s="3" t="s">
        <v>21</v>
      </c>
      <c r="P6" s="3" t="s">
        <v>22</v>
      </c>
      <c r="Q6" s="35"/>
      <c r="R6" s="35"/>
    </row>
    <row r="7" spans="1:18" ht="22.8" customHeight="1">
      <c r="A7" s="46" t="s">
        <v>23</v>
      </c>
      <c r="B7" s="25" t="s">
        <v>26</v>
      </c>
      <c r="C7" s="16" t="s">
        <v>27</v>
      </c>
      <c r="D7" s="10">
        <v>1</v>
      </c>
      <c r="E7" s="20">
        <v>1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18"/>
      <c r="L7" s="18"/>
      <c r="M7" s="18"/>
      <c r="N7" s="18"/>
      <c r="O7" s="18"/>
      <c r="P7" s="18"/>
      <c r="Q7" s="19"/>
      <c r="R7" s="12" t="s">
        <v>34</v>
      </c>
    </row>
    <row r="8" spans="1:18">
      <c r="A8" s="46"/>
      <c r="B8" s="25"/>
      <c r="C8" s="16" t="s">
        <v>28</v>
      </c>
      <c r="D8" s="17">
        <f>SUM(E8:J8)</f>
        <v>124800</v>
      </c>
      <c r="E8" s="18">
        <v>20800</v>
      </c>
      <c r="F8" s="18">
        <v>20800</v>
      </c>
      <c r="G8" s="18">
        <v>20800</v>
      </c>
      <c r="H8" s="18">
        <v>20800</v>
      </c>
      <c r="I8" s="18">
        <v>20800</v>
      </c>
      <c r="J8" s="18">
        <v>20800</v>
      </c>
      <c r="K8" s="18"/>
      <c r="L8" s="18"/>
      <c r="M8" s="18"/>
      <c r="N8" s="18"/>
      <c r="O8" s="18"/>
      <c r="P8" s="18"/>
      <c r="Q8" s="19"/>
      <c r="R8" s="19"/>
    </row>
    <row r="9" spans="1:18" ht="19.5" customHeight="1">
      <c r="A9" s="30" t="s">
        <v>25</v>
      </c>
      <c r="B9" s="45" t="s">
        <v>29</v>
      </c>
      <c r="C9" s="4" t="s">
        <v>27</v>
      </c>
      <c r="D9" s="5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7"/>
      <c r="L9" s="7"/>
      <c r="M9" s="7"/>
      <c r="N9" s="7"/>
      <c r="O9" s="7"/>
      <c r="P9" s="7"/>
      <c r="Q9" s="8"/>
      <c r="R9" s="8"/>
    </row>
    <row r="10" spans="1:18" ht="19.5" customHeight="1">
      <c r="A10" s="30"/>
      <c r="B10" s="45"/>
      <c r="C10" s="4" t="s">
        <v>28</v>
      </c>
      <c r="D10" s="9">
        <f>SUM(E10:J10)</f>
        <v>124800</v>
      </c>
      <c r="E10" s="7">
        <v>20800</v>
      </c>
      <c r="F10" s="7">
        <v>20800</v>
      </c>
      <c r="G10" s="7">
        <v>20800</v>
      </c>
      <c r="H10" s="7">
        <v>20800</v>
      </c>
      <c r="I10" s="7">
        <v>20800</v>
      </c>
      <c r="J10" s="7">
        <v>20800</v>
      </c>
      <c r="K10" s="7"/>
      <c r="L10" s="7"/>
      <c r="M10" s="7"/>
      <c r="N10" s="7"/>
      <c r="O10" s="7"/>
      <c r="P10" s="7"/>
      <c r="Q10" s="8"/>
      <c r="R10" s="8"/>
    </row>
    <row r="11" spans="1:18" ht="22.8" customHeight="1">
      <c r="A11" s="56" t="s">
        <v>24</v>
      </c>
      <c r="B11" s="57" t="s">
        <v>26</v>
      </c>
      <c r="C11" s="49" t="s">
        <v>27</v>
      </c>
      <c r="D11" s="58">
        <f>SUM(E11:J11)</f>
        <v>36</v>
      </c>
      <c r="E11" s="59">
        <f>SUM(E13+E15+E17+E27+E29+E31)</f>
        <v>6</v>
      </c>
      <c r="F11" s="59">
        <f>SUM(F13+F15+F17+F19+F21+F23+F27+F29)</f>
        <v>8</v>
      </c>
      <c r="G11" s="59">
        <f>SUM(G13+G15+G17+G25+G27+G29)</f>
        <v>6</v>
      </c>
      <c r="H11" s="59">
        <f>SUM(H13+H15+H17+H27+H29)</f>
        <v>5</v>
      </c>
      <c r="I11" s="59">
        <f>SUM(I13+I15+I17+I23+I27+I29)</f>
        <v>6</v>
      </c>
      <c r="J11" s="59">
        <f>SUM(J13+J15+J17+J27+J29)</f>
        <v>5</v>
      </c>
      <c r="K11" s="50"/>
      <c r="L11" s="50"/>
      <c r="M11" s="50"/>
      <c r="N11" s="50"/>
      <c r="O11" s="50"/>
      <c r="P11" s="50"/>
      <c r="Q11" s="60"/>
      <c r="R11" s="12" t="s">
        <v>34</v>
      </c>
    </row>
    <row r="12" spans="1:18">
      <c r="A12" s="56"/>
      <c r="B12" s="57"/>
      <c r="C12" s="49" t="s">
        <v>28</v>
      </c>
      <c r="D12" s="61">
        <f>SUM(E12:J12)</f>
        <v>215512</v>
      </c>
      <c r="E12" s="62">
        <f>SUM(E14+E16+E18+E28+E30+E32)</f>
        <v>30770</v>
      </c>
      <c r="F12" s="62">
        <f>SUM(F14+F16+F18+F20+F22+F24+F28+F30)</f>
        <v>59350</v>
      </c>
      <c r="G12" s="62">
        <f>SUM(G14+G16+G18+G26+G28+G30)</f>
        <v>32348</v>
      </c>
      <c r="H12" s="62">
        <f>SUM(H14+H16+H18+H28+H30)</f>
        <v>25348</v>
      </c>
      <c r="I12" s="62">
        <f>SUM(I14+I16+I18+I24+I28+I30)</f>
        <v>42348</v>
      </c>
      <c r="J12" s="62">
        <f>SUM(J14+J16+J18+J28+J30)</f>
        <v>25348</v>
      </c>
      <c r="K12" s="50"/>
      <c r="L12" s="50"/>
      <c r="M12" s="50"/>
      <c r="N12" s="50"/>
      <c r="O12" s="50"/>
      <c r="P12" s="50"/>
      <c r="Q12" s="60"/>
      <c r="R12" s="60"/>
    </row>
    <row r="13" spans="1:18" ht="19.5" customHeight="1">
      <c r="A13" s="30" t="s">
        <v>53</v>
      </c>
      <c r="B13" s="25" t="s">
        <v>26</v>
      </c>
      <c r="C13" s="4" t="s">
        <v>27</v>
      </c>
      <c r="D13" s="5">
        <v>6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7"/>
      <c r="L13" s="7"/>
      <c r="M13" s="7"/>
      <c r="N13" s="7"/>
      <c r="O13" s="7"/>
      <c r="P13" s="7"/>
      <c r="Q13" s="8"/>
      <c r="R13" s="8"/>
    </row>
    <row r="14" spans="1:18" ht="19.5" customHeight="1">
      <c r="A14" s="30"/>
      <c r="B14" s="25"/>
      <c r="C14" s="4" t="s">
        <v>28</v>
      </c>
      <c r="D14" s="9">
        <f>SUM(E14:J14)</f>
        <v>120532</v>
      </c>
      <c r="E14" s="7">
        <v>20090</v>
      </c>
      <c r="F14" s="7">
        <v>23090</v>
      </c>
      <c r="G14" s="7">
        <v>23088</v>
      </c>
      <c r="H14" s="7">
        <v>18088</v>
      </c>
      <c r="I14" s="7">
        <v>18088</v>
      </c>
      <c r="J14" s="7">
        <v>18088</v>
      </c>
      <c r="K14" s="7"/>
      <c r="L14" s="7"/>
      <c r="M14" s="7"/>
      <c r="N14" s="7"/>
      <c r="O14" s="7"/>
      <c r="P14" s="7"/>
      <c r="Q14" s="8"/>
      <c r="R14" s="8"/>
    </row>
    <row r="15" spans="1:18" ht="19.5" customHeight="1">
      <c r="A15" s="30" t="s">
        <v>54</v>
      </c>
      <c r="B15" s="25" t="s">
        <v>26</v>
      </c>
      <c r="C15" s="4" t="s">
        <v>27</v>
      </c>
      <c r="D15" s="5">
        <v>6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7"/>
      <c r="L15" s="7"/>
      <c r="M15" s="7"/>
      <c r="N15" s="7"/>
      <c r="O15" s="7"/>
      <c r="P15" s="7"/>
      <c r="Q15" s="8"/>
      <c r="R15" s="8"/>
    </row>
    <row r="16" spans="1:18" ht="19.5" customHeight="1">
      <c r="A16" s="30"/>
      <c r="B16" s="25"/>
      <c r="C16" s="4" t="s">
        <v>28</v>
      </c>
      <c r="D16" s="9">
        <f t="shared" ref="D16:D48" si="0">SUM(E16:J16)</f>
        <v>18000</v>
      </c>
      <c r="E16" s="7">
        <v>3000</v>
      </c>
      <c r="F16" s="7">
        <v>3000</v>
      </c>
      <c r="G16" s="7">
        <v>3000</v>
      </c>
      <c r="H16" s="7">
        <v>3000</v>
      </c>
      <c r="I16" s="7">
        <v>3000</v>
      </c>
      <c r="J16" s="7">
        <v>3000</v>
      </c>
      <c r="K16" s="7"/>
      <c r="L16" s="7"/>
      <c r="M16" s="7"/>
      <c r="N16" s="7"/>
      <c r="O16" s="7"/>
      <c r="P16" s="7"/>
      <c r="Q16" s="8"/>
      <c r="R16" s="8"/>
    </row>
    <row r="17" spans="1:18" ht="19.5" customHeight="1">
      <c r="A17" s="31" t="s">
        <v>55</v>
      </c>
      <c r="B17" s="25" t="s">
        <v>26</v>
      </c>
      <c r="C17" s="4" t="s">
        <v>27</v>
      </c>
      <c r="D17" s="5">
        <v>6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7"/>
      <c r="L17" s="7"/>
      <c r="M17" s="7"/>
      <c r="N17" s="7"/>
      <c r="O17" s="7"/>
      <c r="P17" s="7"/>
      <c r="Q17" s="8"/>
      <c r="R17" s="8"/>
    </row>
    <row r="18" spans="1:18" ht="19.5" customHeight="1">
      <c r="A18" s="31"/>
      <c r="B18" s="25"/>
      <c r="C18" s="4" t="s">
        <v>28</v>
      </c>
      <c r="D18" s="9">
        <f t="shared" si="0"/>
        <v>3600</v>
      </c>
      <c r="E18" s="7">
        <v>600</v>
      </c>
      <c r="F18" s="7">
        <v>600</v>
      </c>
      <c r="G18" s="7">
        <v>600</v>
      </c>
      <c r="H18" s="7">
        <v>600</v>
      </c>
      <c r="I18" s="7">
        <v>600</v>
      </c>
      <c r="J18" s="7">
        <v>600</v>
      </c>
      <c r="K18" s="7"/>
      <c r="L18" s="7"/>
      <c r="M18" s="7"/>
      <c r="N18" s="7"/>
      <c r="O18" s="7"/>
      <c r="P18" s="7"/>
      <c r="Q18" s="8"/>
      <c r="R18" s="8"/>
    </row>
    <row r="19" spans="1:18" ht="19.5" customHeight="1">
      <c r="A19" s="30" t="s">
        <v>56</v>
      </c>
      <c r="B19" s="25" t="s">
        <v>26</v>
      </c>
      <c r="C19" s="4" t="s">
        <v>27</v>
      </c>
      <c r="D19" s="5">
        <f>SUM(E19:P19)</f>
        <v>1</v>
      </c>
      <c r="E19" s="6"/>
      <c r="F19" s="6">
        <v>1</v>
      </c>
      <c r="G19" s="6"/>
      <c r="H19" s="6"/>
      <c r="I19" s="6"/>
      <c r="J19" s="6"/>
      <c r="K19" s="7"/>
      <c r="L19" s="7"/>
      <c r="M19" s="7"/>
      <c r="N19" s="7"/>
      <c r="O19" s="7"/>
      <c r="P19" s="7"/>
      <c r="Q19" s="8"/>
      <c r="R19" s="8"/>
    </row>
    <row r="20" spans="1:18" ht="19.5" customHeight="1">
      <c r="A20" s="30"/>
      <c r="B20" s="25"/>
      <c r="C20" s="4" t="s">
        <v>28</v>
      </c>
      <c r="D20" s="9">
        <f>SUM(E20:J20)</f>
        <v>10000</v>
      </c>
      <c r="E20" s="7"/>
      <c r="F20" s="7">
        <v>10000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R20" s="8"/>
    </row>
    <row r="21" spans="1:18" ht="19.5" customHeight="1">
      <c r="A21" s="30" t="s">
        <v>57</v>
      </c>
      <c r="B21" s="25" t="s">
        <v>26</v>
      </c>
      <c r="C21" s="4" t="s">
        <v>27</v>
      </c>
      <c r="D21" s="5">
        <f>SUM(E21:P21)</f>
        <v>1</v>
      </c>
      <c r="E21" s="6"/>
      <c r="F21" s="6">
        <v>1</v>
      </c>
      <c r="G21" s="6"/>
      <c r="H21" s="6"/>
      <c r="I21" s="6"/>
      <c r="J21" s="6"/>
      <c r="K21" s="7"/>
      <c r="L21" s="7"/>
      <c r="M21" s="7"/>
      <c r="N21" s="7"/>
      <c r="O21" s="7"/>
      <c r="P21" s="7"/>
      <c r="Q21" s="8"/>
      <c r="R21" s="8"/>
    </row>
    <row r="22" spans="1:18" ht="19.5" customHeight="1">
      <c r="A22" s="30"/>
      <c r="B22" s="25"/>
      <c r="C22" s="4" t="s">
        <v>28</v>
      </c>
      <c r="D22" s="9">
        <f t="shared" si="0"/>
        <v>9000</v>
      </c>
      <c r="E22" s="7"/>
      <c r="F22" s="7">
        <v>9000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  <c r="R22" s="8"/>
    </row>
    <row r="23" spans="1:18" ht="19.5" customHeight="1">
      <c r="A23" s="30" t="s">
        <v>58</v>
      </c>
      <c r="B23" s="25" t="s">
        <v>26</v>
      </c>
      <c r="C23" s="4" t="s">
        <v>27</v>
      </c>
      <c r="D23" s="5">
        <f>SUM(E23:P23)</f>
        <v>2</v>
      </c>
      <c r="E23" s="6"/>
      <c r="F23" s="6">
        <v>1</v>
      </c>
      <c r="G23" s="6"/>
      <c r="H23" s="6"/>
      <c r="I23" s="6">
        <v>1</v>
      </c>
      <c r="J23" s="6"/>
      <c r="K23" s="7"/>
      <c r="L23" s="7"/>
      <c r="M23" s="7"/>
      <c r="N23" s="7"/>
      <c r="O23" s="7"/>
      <c r="P23" s="7"/>
      <c r="Q23" s="8"/>
      <c r="R23" s="8"/>
    </row>
    <row r="24" spans="1:18" ht="19.5" customHeight="1">
      <c r="A24" s="30"/>
      <c r="B24" s="25"/>
      <c r="C24" s="4" t="s">
        <v>28</v>
      </c>
      <c r="D24" s="9">
        <f t="shared" si="0"/>
        <v>27000</v>
      </c>
      <c r="E24" s="7"/>
      <c r="F24" s="7">
        <v>10000</v>
      </c>
      <c r="G24" s="7"/>
      <c r="H24" s="7"/>
      <c r="I24" s="7">
        <v>17000</v>
      </c>
      <c r="J24" s="7"/>
      <c r="K24" s="7"/>
      <c r="L24" s="7"/>
      <c r="M24" s="7"/>
      <c r="N24" s="7"/>
      <c r="O24" s="7"/>
      <c r="P24" s="7"/>
      <c r="Q24" s="8"/>
      <c r="R24" s="8"/>
    </row>
    <row r="25" spans="1:18" ht="19.5" customHeight="1">
      <c r="A25" s="47" t="s">
        <v>59</v>
      </c>
      <c r="B25" s="48" t="s">
        <v>26</v>
      </c>
      <c r="C25" s="49" t="s">
        <v>27</v>
      </c>
      <c r="D25" s="10">
        <v>1</v>
      </c>
      <c r="E25" s="20"/>
      <c r="F25" s="20"/>
      <c r="G25" s="20">
        <v>1</v>
      </c>
      <c r="H25" s="20"/>
      <c r="I25" s="20"/>
      <c r="J25" s="20"/>
      <c r="K25" s="18"/>
      <c r="L25" s="18"/>
      <c r="M25" s="18"/>
      <c r="N25" s="18"/>
      <c r="O25" s="18"/>
      <c r="P25" s="18"/>
      <c r="Q25" s="19"/>
      <c r="R25" s="19"/>
    </row>
    <row r="26" spans="1:18" ht="19.5" customHeight="1">
      <c r="A26" s="47"/>
      <c r="B26" s="48"/>
      <c r="C26" s="49" t="s">
        <v>28</v>
      </c>
      <c r="D26" s="17">
        <f t="shared" si="0"/>
        <v>2000</v>
      </c>
      <c r="E26" s="18"/>
      <c r="F26" s="18"/>
      <c r="G26" s="18">
        <v>2000</v>
      </c>
      <c r="H26" s="18"/>
      <c r="I26" s="18"/>
      <c r="J26" s="18"/>
      <c r="K26" s="18"/>
      <c r="L26" s="18"/>
      <c r="M26" s="18"/>
      <c r="N26" s="18"/>
      <c r="O26" s="18"/>
      <c r="P26" s="18"/>
      <c r="Q26" s="19"/>
      <c r="R26" s="19"/>
    </row>
    <row r="27" spans="1:18" ht="19.5" customHeight="1">
      <c r="A27" s="30" t="s">
        <v>60</v>
      </c>
      <c r="B27" s="25" t="s">
        <v>26</v>
      </c>
      <c r="C27" s="4" t="s">
        <v>27</v>
      </c>
      <c r="D27" s="5">
        <v>6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7"/>
      <c r="L27" s="7"/>
      <c r="M27" s="7"/>
      <c r="N27" s="7"/>
      <c r="O27" s="7"/>
      <c r="P27" s="7"/>
      <c r="Q27" s="8"/>
      <c r="R27" s="8"/>
    </row>
    <row r="28" spans="1:18" ht="19.5" customHeight="1">
      <c r="A28" s="30"/>
      <c r="B28" s="25"/>
      <c r="C28" s="4" t="s">
        <v>28</v>
      </c>
      <c r="D28" s="9">
        <f t="shared" si="0"/>
        <v>3000</v>
      </c>
      <c r="E28" s="7">
        <v>500</v>
      </c>
      <c r="F28" s="7">
        <v>500</v>
      </c>
      <c r="G28" s="7">
        <v>500</v>
      </c>
      <c r="H28" s="7">
        <v>500</v>
      </c>
      <c r="I28" s="7">
        <v>500</v>
      </c>
      <c r="J28" s="7">
        <v>500</v>
      </c>
      <c r="K28" s="7"/>
      <c r="L28" s="7"/>
      <c r="M28" s="7"/>
      <c r="N28" s="7"/>
      <c r="O28" s="7"/>
      <c r="P28" s="7"/>
      <c r="Q28" s="8"/>
      <c r="R28" s="8"/>
    </row>
    <row r="29" spans="1:18" ht="19.5" customHeight="1">
      <c r="A29" s="30" t="s">
        <v>61</v>
      </c>
      <c r="B29" s="25" t="s">
        <v>26</v>
      </c>
      <c r="C29" s="4" t="s">
        <v>27</v>
      </c>
      <c r="D29" s="5">
        <v>6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7"/>
      <c r="L29" s="7"/>
      <c r="M29" s="7"/>
      <c r="N29" s="7"/>
      <c r="O29" s="7"/>
      <c r="P29" s="7"/>
      <c r="Q29" s="8"/>
      <c r="R29" s="8"/>
    </row>
    <row r="30" spans="1:18" ht="19.5" customHeight="1">
      <c r="A30" s="30"/>
      <c r="B30" s="25"/>
      <c r="C30" s="4" t="s">
        <v>28</v>
      </c>
      <c r="D30" s="9">
        <f t="shared" si="0"/>
        <v>18960</v>
      </c>
      <c r="E30" s="7">
        <v>3160</v>
      </c>
      <c r="F30" s="7">
        <v>3160</v>
      </c>
      <c r="G30" s="7">
        <v>3160</v>
      </c>
      <c r="H30" s="7">
        <v>3160</v>
      </c>
      <c r="I30" s="7">
        <v>3160</v>
      </c>
      <c r="J30" s="7">
        <v>3160</v>
      </c>
      <c r="K30" s="7"/>
      <c r="L30" s="7"/>
      <c r="M30" s="7"/>
      <c r="N30" s="7"/>
      <c r="O30" s="7"/>
      <c r="P30" s="7"/>
      <c r="Q30" s="8"/>
      <c r="R30" s="8"/>
    </row>
    <row r="31" spans="1:18" ht="19.5" customHeight="1">
      <c r="A31" s="32" t="s">
        <v>62</v>
      </c>
      <c r="B31" s="28" t="s">
        <v>26</v>
      </c>
      <c r="C31" s="4" t="s">
        <v>27</v>
      </c>
      <c r="D31" s="5">
        <v>1</v>
      </c>
      <c r="E31" s="6"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  <c r="R31" s="8"/>
    </row>
    <row r="32" spans="1:18">
      <c r="A32" s="33"/>
      <c r="B32" s="29"/>
      <c r="C32" s="4" t="s">
        <v>28</v>
      </c>
      <c r="D32" s="9">
        <v>3420</v>
      </c>
      <c r="E32" s="7">
        <v>3420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  <c r="R32" s="8"/>
    </row>
    <row r="33" spans="1:18">
      <c r="A33" s="52" t="s">
        <v>35</v>
      </c>
      <c r="B33" s="54" t="s">
        <v>26</v>
      </c>
      <c r="C33" s="49" t="s">
        <v>27</v>
      </c>
      <c r="D33" s="10">
        <f>SUM(E33:P33)</f>
        <v>2</v>
      </c>
      <c r="E33" s="20"/>
      <c r="F33" s="20"/>
      <c r="G33" s="20">
        <f>SUM(G35+G37)</f>
        <v>1</v>
      </c>
      <c r="H33" s="20"/>
      <c r="I33" s="20"/>
      <c r="J33" s="20">
        <f>SUM(J35+J37)</f>
        <v>1</v>
      </c>
      <c r="K33" s="18"/>
      <c r="L33" s="18"/>
      <c r="M33" s="18"/>
      <c r="N33" s="18"/>
      <c r="O33" s="18"/>
      <c r="P33" s="18"/>
      <c r="Q33" s="19"/>
      <c r="R33" s="12" t="s">
        <v>34</v>
      </c>
    </row>
    <row r="34" spans="1:18" ht="19.5" customHeight="1">
      <c r="A34" s="53"/>
      <c r="B34" s="55"/>
      <c r="C34" s="49" t="s">
        <v>28</v>
      </c>
      <c r="D34" s="17">
        <f>SUM(E34:P34)</f>
        <v>9600</v>
      </c>
      <c r="E34" s="18"/>
      <c r="F34" s="18"/>
      <c r="G34" s="18">
        <f>SUM(G36+G38)</f>
        <v>4800</v>
      </c>
      <c r="H34" s="18"/>
      <c r="I34" s="18"/>
      <c r="J34" s="18">
        <f>SUM(J36+J38)</f>
        <v>4800</v>
      </c>
      <c r="K34" s="18"/>
      <c r="L34" s="18"/>
      <c r="M34" s="18"/>
      <c r="N34" s="18"/>
      <c r="O34" s="18"/>
      <c r="P34" s="18"/>
      <c r="Q34" s="19"/>
      <c r="R34" s="19"/>
    </row>
    <row r="35" spans="1:18" ht="19.5" customHeight="1">
      <c r="A35" s="30" t="s">
        <v>38</v>
      </c>
      <c r="B35" s="25" t="s">
        <v>26</v>
      </c>
      <c r="C35" s="4" t="s">
        <v>27</v>
      </c>
      <c r="D35" s="5">
        <v>2</v>
      </c>
      <c r="E35" s="6"/>
      <c r="F35" s="6"/>
      <c r="G35" s="6">
        <v>1</v>
      </c>
      <c r="H35" s="6"/>
      <c r="I35" s="6"/>
      <c r="J35" s="6">
        <v>1</v>
      </c>
      <c r="K35" s="7"/>
      <c r="L35" s="7"/>
      <c r="M35" s="7"/>
      <c r="N35" s="7"/>
      <c r="O35" s="7"/>
      <c r="P35" s="7"/>
      <c r="Q35" s="8"/>
      <c r="R35" s="8"/>
    </row>
    <row r="36" spans="1:18" ht="19.5" customHeight="1">
      <c r="A36" s="30"/>
      <c r="B36" s="25"/>
      <c r="C36" s="4" t="s">
        <v>28</v>
      </c>
      <c r="D36" s="9">
        <f>SUM(E36:J36)</f>
        <v>9600</v>
      </c>
      <c r="E36" s="7"/>
      <c r="F36" s="7"/>
      <c r="G36" s="7">
        <v>4800</v>
      </c>
      <c r="H36" s="7"/>
      <c r="I36" s="7"/>
      <c r="J36" s="7">
        <v>4800</v>
      </c>
      <c r="K36" s="7"/>
      <c r="L36" s="7"/>
      <c r="M36" s="7"/>
      <c r="N36" s="7"/>
      <c r="O36" s="7"/>
      <c r="P36" s="7"/>
      <c r="Q36" s="8"/>
      <c r="R36" s="8"/>
    </row>
    <row r="37" spans="1:18" ht="20.399999999999999" customHeight="1">
      <c r="A37" s="31" t="s">
        <v>39</v>
      </c>
      <c r="B37" s="25" t="s">
        <v>26</v>
      </c>
      <c r="C37" s="4" t="s">
        <v>27</v>
      </c>
      <c r="D37" s="5"/>
      <c r="E37" s="6"/>
      <c r="F37" s="6"/>
      <c r="G37" s="6"/>
      <c r="H37" s="6"/>
      <c r="I37" s="6"/>
      <c r="J37" s="6"/>
      <c r="K37" s="7"/>
      <c r="L37" s="7"/>
      <c r="M37" s="7"/>
      <c r="N37" s="7"/>
      <c r="O37" s="7"/>
      <c r="P37" s="7"/>
      <c r="Q37" s="26" t="s">
        <v>40</v>
      </c>
      <c r="R37" s="8"/>
    </row>
    <row r="38" spans="1:18">
      <c r="A38" s="31"/>
      <c r="B38" s="25"/>
      <c r="C38" s="4" t="s">
        <v>28</v>
      </c>
      <c r="D38" s="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27"/>
      <c r="R38" s="8"/>
    </row>
    <row r="39" spans="1:18">
      <c r="A39" s="52" t="s">
        <v>36</v>
      </c>
      <c r="B39" s="48" t="s">
        <v>26</v>
      </c>
      <c r="C39" s="49" t="s">
        <v>27</v>
      </c>
      <c r="D39" s="10">
        <f>SUM(E39:P39)</f>
        <v>17</v>
      </c>
      <c r="E39" s="20">
        <f>SUM(E41+E53)</f>
        <v>2</v>
      </c>
      <c r="F39" s="20">
        <f>SUM(F41+F43+F45+F47+F49+F51+F53)</f>
        <v>3</v>
      </c>
      <c r="G39" s="20">
        <f t="shared" ref="F39:J40" si="1">SUM(G41+G43+G45+G47+G49+G51+G53)</f>
        <v>3</v>
      </c>
      <c r="H39" s="20">
        <f t="shared" si="1"/>
        <v>4</v>
      </c>
      <c r="I39" s="20">
        <f t="shared" si="1"/>
        <v>3</v>
      </c>
      <c r="J39" s="20">
        <f t="shared" si="1"/>
        <v>2</v>
      </c>
      <c r="K39" s="18"/>
      <c r="L39" s="18"/>
      <c r="M39" s="18"/>
      <c r="N39" s="18"/>
      <c r="O39" s="18"/>
      <c r="P39" s="18"/>
      <c r="Q39" s="21"/>
      <c r="R39" s="12" t="s">
        <v>34</v>
      </c>
    </row>
    <row r="40" spans="1:18" ht="19.5" customHeight="1">
      <c r="A40" s="53"/>
      <c r="B40" s="48"/>
      <c r="C40" s="49" t="s">
        <v>28</v>
      </c>
      <c r="D40" s="17">
        <f>SUM(E40:P40)</f>
        <v>97088</v>
      </c>
      <c r="E40" s="18">
        <f>SUM(E42+E54)</f>
        <v>9681</v>
      </c>
      <c r="F40" s="18">
        <f t="shared" si="1"/>
        <v>16681</v>
      </c>
      <c r="G40" s="18">
        <f t="shared" si="1"/>
        <v>12356</v>
      </c>
      <c r="H40" s="18">
        <f t="shared" si="1"/>
        <v>29508</v>
      </c>
      <c r="I40" s="18">
        <f t="shared" si="1"/>
        <v>19181</v>
      </c>
      <c r="J40" s="18">
        <f t="shared" si="1"/>
        <v>9681</v>
      </c>
      <c r="K40" s="18"/>
      <c r="L40" s="18"/>
      <c r="M40" s="18"/>
      <c r="N40" s="18"/>
      <c r="O40" s="18"/>
      <c r="P40" s="18"/>
      <c r="Q40" s="19"/>
      <c r="R40" s="19"/>
    </row>
    <row r="41" spans="1:18" ht="19.5" customHeight="1">
      <c r="A41" s="30" t="s">
        <v>41</v>
      </c>
      <c r="B41" s="25" t="s">
        <v>26</v>
      </c>
      <c r="C41" s="16" t="s">
        <v>27</v>
      </c>
      <c r="D41" s="10">
        <v>6</v>
      </c>
      <c r="E41" s="20">
        <v>1</v>
      </c>
      <c r="F41" s="20">
        <v>1</v>
      </c>
      <c r="G41" s="20">
        <v>1</v>
      </c>
      <c r="H41" s="20">
        <v>1</v>
      </c>
      <c r="I41" s="20">
        <v>1</v>
      </c>
      <c r="J41" s="20">
        <v>1</v>
      </c>
      <c r="K41" s="18"/>
      <c r="L41" s="18"/>
      <c r="M41" s="18"/>
      <c r="N41" s="18"/>
      <c r="O41" s="18"/>
      <c r="P41" s="18"/>
      <c r="Q41" s="19"/>
      <c r="R41" s="19"/>
    </row>
    <row r="42" spans="1:18" ht="19.5" customHeight="1">
      <c r="A42" s="30"/>
      <c r="B42" s="25"/>
      <c r="C42" s="4" t="s">
        <v>28</v>
      </c>
      <c r="D42" s="9">
        <f t="shared" ref="D42" si="2">SUM(E42:J42)</f>
        <v>54000</v>
      </c>
      <c r="E42" s="7">
        <v>9000</v>
      </c>
      <c r="F42" s="7">
        <v>9000</v>
      </c>
      <c r="G42" s="7">
        <v>9000</v>
      </c>
      <c r="H42" s="7">
        <v>9000</v>
      </c>
      <c r="I42" s="7">
        <v>9000</v>
      </c>
      <c r="J42" s="7">
        <v>9000</v>
      </c>
      <c r="K42" s="7"/>
      <c r="L42" s="7"/>
      <c r="M42" s="7"/>
      <c r="N42" s="7"/>
      <c r="O42" s="7"/>
      <c r="P42" s="7"/>
      <c r="Q42" s="8"/>
      <c r="R42" s="8"/>
    </row>
    <row r="43" spans="1:18" ht="19.5" customHeight="1">
      <c r="A43" s="31" t="s">
        <v>42</v>
      </c>
      <c r="B43" s="25" t="s">
        <v>26</v>
      </c>
      <c r="C43" s="4" t="s">
        <v>27</v>
      </c>
      <c r="D43" s="5">
        <v>1</v>
      </c>
      <c r="E43" s="6"/>
      <c r="F43" s="6"/>
      <c r="G43" s="6"/>
      <c r="H43" s="6">
        <v>1</v>
      </c>
      <c r="I43" s="6"/>
      <c r="J43" s="6"/>
      <c r="K43" s="7"/>
      <c r="L43" s="7"/>
      <c r="M43" s="7"/>
      <c r="N43" s="7"/>
      <c r="O43" s="7"/>
      <c r="P43" s="7"/>
      <c r="Q43" s="8"/>
      <c r="R43" s="8"/>
    </row>
    <row r="44" spans="1:18" ht="19.5" customHeight="1">
      <c r="A44" s="31"/>
      <c r="B44" s="25"/>
      <c r="C44" s="4" t="s">
        <v>28</v>
      </c>
      <c r="D44" s="9">
        <f t="shared" ref="D44" si="3">SUM(E44:J44)</f>
        <v>2675</v>
      </c>
      <c r="E44" s="7"/>
      <c r="F44" s="7"/>
      <c r="G44" s="7"/>
      <c r="H44" s="7">
        <v>2675</v>
      </c>
      <c r="I44" s="7"/>
      <c r="J44" s="7"/>
      <c r="K44" s="7"/>
      <c r="L44" s="7"/>
      <c r="M44" s="7"/>
      <c r="N44" s="7"/>
      <c r="O44" s="7"/>
      <c r="P44" s="7"/>
      <c r="Q44" s="8"/>
      <c r="R44" s="8"/>
    </row>
    <row r="45" spans="1:18" ht="19.5" customHeight="1">
      <c r="A45" s="31" t="s">
        <v>43</v>
      </c>
      <c r="B45" s="25" t="s">
        <v>26</v>
      </c>
      <c r="C45" s="4" t="s">
        <v>27</v>
      </c>
      <c r="D45" s="5">
        <v>1</v>
      </c>
      <c r="E45" s="6"/>
      <c r="F45" s="6"/>
      <c r="G45" s="6"/>
      <c r="H45" s="6"/>
      <c r="I45" s="6">
        <v>1</v>
      </c>
      <c r="J45" s="6"/>
      <c r="K45" s="7"/>
      <c r="L45" s="7"/>
      <c r="M45" s="7"/>
      <c r="N45" s="7"/>
      <c r="O45" s="7"/>
      <c r="P45" s="7"/>
      <c r="Q45" s="8"/>
      <c r="R45" s="8"/>
    </row>
    <row r="46" spans="1:18" ht="19.5" customHeight="1">
      <c r="A46" s="31"/>
      <c r="B46" s="25"/>
      <c r="C46" s="4" t="s">
        <v>28</v>
      </c>
      <c r="D46" s="9">
        <f t="shared" si="0"/>
        <v>9500</v>
      </c>
      <c r="E46" s="7"/>
      <c r="F46" s="7"/>
      <c r="G46" s="7"/>
      <c r="H46" s="7"/>
      <c r="I46" s="7">
        <v>9500</v>
      </c>
      <c r="J46" s="7"/>
      <c r="K46" s="7"/>
      <c r="L46" s="7"/>
      <c r="M46" s="7"/>
      <c r="N46" s="7"/>
      <c r="O46" s="7"/>
      <c r="P46" s="7"/>
      <c r="Q46" s="8"/>
      <c r="R46" s="8"/>
    </row>
    <row r="47" spans="1:18" ht="19.5" customHeight="1">
      <c r="A47" s="31" t="s">
        <v>44</v>
      </c>
      <c r="B47" s="25" t="s">
        <v>26</v>
      </c>
      <c r="C47" s="4" t="s">
        <v>27</v>
      </c>
      <c r="D47" s="5">
        <v>1</v>
      </c>
      <c r="E47" s="6"/>
      <c r="F47" s="6"/>
      <c r="G47" s="6">
        <v>1</v>
      </c>
      <c r="H47" s="6"/>
      <c r="I47" s="6"/>
      <c r="J47" s="6"/>
      <c r="K47" s="7"/>
      <c r="L47" s="7"/>
      <c r="M47" s="7"/>
      <c r="N47" s="7"/>
      <c r="O47" s="7"/>
      <c r="P47" s="7"/>
      <c r="Q47" s="8"/>
      <c r="R47" s="8"/>
    </row>
    <row r="48" spans="1:18" ht="19.5" customHeight="1">
      <c r="A48" s="31"/>
      <c r="B48" s="25"/>
      <c r="C48" s="4" t="s">
        <v>28</v>
      </c>
      <c r="D48" s="9">
        <f t="shared" si="0"/>
        <v>2675</v>
      </c>
      <c r="E48" s="7"/>
      <c r="F48" s="7"/>
      <c r="G48" s="7">
        <v>2675</v>
      </c>
      <c r="H48" s="7"/>
      <c r="I48" s="7"/>
      <c r="J48" s="7"/>
      <c r="K48" s="7"/>
      <c r="L48" s="7"/>
      <c r="M48" s="7"/>
      <c r="N48" s="7"/>
      <c r="O48" s="7"/>
      <c r="P48" s="7"/>
      <c r="Q48" s="8"/>
      <c r="R48" s="8"/>
    </row>
    <row r="49" spans="1:18" ht="19.5" customHeight="1">
      <c r="A49" s="23" t="s">
        <v>45</v>
      </c>
      <c r="B49" s="25" t="s">
        <v>26</v>
      </c>
      <c r="C49" s="4" t="s">
        <v>27</v>
      </c>
      <c r="D49" s="5">
        <v>1</v>
      </c>
      <c r="E49" s="7"/>
      <c r="F49" s="7"/>
      <c r="G49" s="6"/>
      <c r="H49" s="6">
        <v>1</v>
      </c>
      <c r="I49" s="7"/>
      <c r="J49" s="7"/>
      <c r="K49" s="7"/>
      <c r="L49" s="7"/>
      <c r="M49" s="7"/>
      <c r="N49" s="7"/>
      <c r="O49" s="7"/>
      <c r="P49" s="7"/>
      <c r="Q49" s="8"/>
      <c r="R49" s="8"/>
    </row>
    <row r="50" spans="1:18" ht="19.5" customHeight="1">
      <c r="A50" s="24"/>
      <c r="B50" s="25"/>
      <c r="C50" s="4" t="s">
        <v>28</v>
      </c>
      <c r="D50" s="9">
        <f>SUM(E50:P50)</f>
        <v>17152</v>
      </c>
      <c r="E50" s="7"/>
      <c r="F50" s="7"/>
      <c r="G50" s="7"/>
      <c r="H50" s="7">
        <v>17152</v>
      </c>
      <c r="I50" s="7"/>
      <c r="J50" s="7"/>
      <c r="K50" s="7"/>
      <c r="L50" s="7"/>
      <c r="M50" s="7"/>
      <c r="N50" s="7"/>
      <c r="O50" s="7"/>
      <c r="P50" s="7"/>
      <c r="Q50" s="8"/>
      <c r="R50" s="8"/>
    </row>
    <row r="51" spans="1:18" ht="19.5" customHeight="1">
      <c r="A51" s="23" t="s">
        <v>46</v>
      </c>
      <c r="B51" s="25" t="s">
        <v>26</v>
      </c>
      <c r="C51" s="4" t="s">
        <v>27</v>
      </c>
      <c r="D51" s="5">
        <f>SUM(E51:P51)</f>
        <v>1</v>
      </c>
      <c r="E51" s="7"/>
      <c r="F51" s="6">
        <v>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  <c r="R51" s="8"/>
    </row>
    <row r="52" spans="1:18" ht="19.5" customHeight="1">
      <c r="A52" s="24"/>
      <c r="B52" s="25"/>
      <c r="C52" s="4" t="s">
        <v>28</v>
      </c>
      <c r="D52" s="9">
        <f>SUM(E52:P52)</f>
        <v>7000</v>
      </c>
      <c r="E52" s="7"/>
      <c r="F52" s="15">
        <v>7000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8"/>
      <c r="R52" s="8"/>
    </row>
    <row r="53" spans="1:18" ht="19.5" customHeight="1">
      <c r="A53" s="23" t="s">
        <v>47</v>
      </c>
      <c r="B53" s="25" t="s">
        <v>26</v>
      </c>
      <c r="C53" s="4" t="s">
        <v>27</v>
      </c>
      <c r="D53" s="5">
        <f t="shared" ref="D53:D66" si="4">SUM(E53:J53)</f>
        <v>6</v>
      </c>
      <c r="E53" s="6">
        <v>1</v>
      </c>
      <c r="F53" s="6">
        <v>1</v>
      </c>
      <c r="G53" s="6">
        <v>1</v>
      </c>
      <c r="H53" s="6">
        <v>1</v>
      </c>
      <c r="I53" s="6">
        <v>1</v>
      </c>
      <c r="J53" s="6">
        <v>1</v>
      </c>
      <c r="K53" s="7"/>
      <c r="L53" s="7"/>
      <c r="M53" s="7"/>
      <c r="N53" s="7"/>
      <c r="O53" s="7"/>
      <c r="P53" s="7"/>
      <c r="Q53" s="8"/>
      <c r="R53" s="8"/>
    </row>
    <row r="54" spans="1:18" ht="19.5" customHeight="1">
      <c r="A54" s="24"/>
      <c r="B54" s="25"/>
      <c r="C54" s="4" t="s">
        <v>28</v>
      </c>
      <c r="D54" s="9">
        <f t="shared" si="4"/>
        <v>4086</v>
      </c>
      <c r="E54" s="7">
        <v>681</v>
      </c>
      <c r="F54" s="7">
        <v>681</v>
      </c>
      <c r="G54" s="7">
        <v>681</v>
      </c>
      <c r="H54" s="7">
        <v>681</v>
      </c>
      <c r="I54" s="7">
        <v>681</v>
      </c>
      <c r="J54" s="7">
        <v>681</v>
      </c>
      <c r="K54" s="7"/>
      <c r="L54" s="7"/>
      <c r="M54" s="7"/>
      <c r="N54" s="7"/>
      <c r="O54" s="7"/>
      <c r="P54" s="7"/>
      <c r="Q54" s="8"/>
      <c r="R54" s="8"/>
    </row>
    <row r="55" spans="1:18">
      <c r="A55" s="51" t="s">
        <v>37</v>
      </c>
      <c r="B55" s="48" t="s">
        <v>26</v>
      </c>
      <c r="C55" s="49" t="s">
        <v>27</v>
      </c>
      <c r="D55" s="10">
        <f t="shared" si="4"/>
        <v>30</v>
      </c>
      <c r="E55" s="20">
        <f>SUM(E57+E59+E61+E63+E65)</f>
        <v>5</v>
      </c>
      <c r="F55" s="20">
        <f>SUM(F57+F59+F61+F63+F65)</f>
        <v>5</v>
      </c>
      <c r="G55" s="20">
        <f>SUM(G57+G59+G61+G63+G65)</f>
        <v>5</v>
      </c>
      <c r="H55" s="20">
        <f>SUM(H57+H59+H61+H63+H65)</f>
        <v>5</v>
      </c>
      <c r="I55" s="20">
        <f>SUM(I57+I59+I61+I63+I65)</f>
        <v>5</v>
      </c>
      <c r="J55" s="20">
        <f t="shared" ref="H55:J55" si="5">SUM(J57+J59+J61+J63+J65)</f>
        <v>5</v>
      </c>
      <c r="K55" s="18"/>
      <c r="L55" s="18"/>
      <c r="M55" s="18"/>
      <c r="N55" s="18"/>
      <c r="O55" s="18"/>
      <c r="P55" s="18"/>
      <c r="Q55" s="19"/>
      <c r="R55" s="12" t="s">
        <v>34</v>
      </c>
    </row>
    <row r="56" spans="1:18">
      <c r="A56" s="51"/>
      <c r="B56" s="48"/>
      <c r="C56" s="49" t="s">
        <v>28</v>
      </c>
      <c r="D56" s="17">
        <f t="shared" si="4"/>
        <v>59400</v>
      </c>
      <c r="E56" s="18">
        <f>SUM(E58+E60+E62+E64+E66)</f>
        <v>9900</v>
      </c>
      <c r="F56" s="18">
        <f>SUM(F58+F60+F62+F64+F66)</f>
        <v>9900</v>
      </c>
      <c r="G56" s="18">
        <f>SUM(G58+G60+G62+G64+G66)</f>
        <v>9900</v>
      </c>
      <c r="H56" s="18">
        <f>SUM(H58+H60+H62+H64+H66)</f>
        <v>9900</v>
      </c>
      <c r="I56" s="18">
        <f t="shared" ref="H56:J56" si="6">SUM(I58+I60+I62+I64+I66)</f>
        <v>9900</v>
      </c>
      <c r="J56" s="18">
        <f>SUM(J58+J60+J62+J64+J66)</f>
        <v>9900</v>
      </c>
      <c r="K56" s="18"/>
      <c r="L56" s="18"/>
      <c r="M56" s="18"/>
      <c r="N56" s="18"/>
      <c r="O56" s="18"/>
      <c r="P56" s="18"/>
      <c r="Q56" s="19"/>
      <c r="R56" s="19"/>
    </row>
    <row r="57" spans="1:18" s="13" customFormat="1" ht="19.5" customHeight="1">
      <c r="A57" s="47" t="s">
        <v>48</v>
      </c>
      <c r="B57" s="48" t="s">
        <v>26</v>
      </c>
      <c r="C57" s="49" t="s">
        <v>27</v>
      </c>
      <c r="D57" s="10">
        <v>6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  <c r="J57" s="11">
        <v>1</v>
      </c>
      <c r="K57" s="12"/>
      <c r="L57" s="12"/>
      <c r="M57" s="12"/>
      <c r="N57" s="12"/>
      <c r="O57" s="12"/>
      <c r="P57" s="12"/>
      <c r="Q57" s="12"/>
      <c r="R57" s="50"/>
    </row>
    <row r="58" spans="1:18" ht="19.5" customHeight="1">
      <c r="A58" s="47"/>
      <c r="B58" s="48"/>
      <c r="C58" s="49" t="s">
        <v>28</v>
      </c>
      <c r="D58" s="17">
        <f>SUM(E58:J58)</f>
        <v>4500</v>
      </c>
      <c r="E58" s="18">
        <v>750</v>
      </c>
      <c r="F58" s="18">
        <v>750</v>
      </c>
      <c r="G58" s="18">
        <v>750</v>
      </c>
      <c r="H58" s="18">
        <v>750</v>
      </c>
      <c r="I58" s="18">
        <v>750</v>
      </c>
      <c r="J58" s="18">
        <v>750</v>
      </c>
      <c r="K58" s="18"/>
      <c r="L58" s="18"/>
      <c r="M58" s="18"/>
      <c r="N58" s="18"/>
      <c r="O58" s="18"/>
      <c r="P58" s="18"/>
      <c r="Q58" s="19"/>
      <c r="R58" s="19"/>
    </row>
    <row r="59" spans="1:18" ht="19.5" customHeight="1">
      <c r="A59" s="47" t="s">
        <v>49</v>
      </c>
      <c r="B59" s="48" t="s">
        <v>26</v>
      </c>
      <c r="C59" s="49" t="s">
        <v>27</v>
      </c>
      <c r="D59" s="10">
        <v>6</v>
      </c>
      <c r="E59" s="20">
        <v>1</v>
      </c>
      <c r="F59" s="20">
        <v>1</v>
      </c>
      <c r="G59" s="20">
        <v>1</v>
      </c>
      <c r="H59" s="20">
        <v>1</v>
      </c>
      <c r="I59" s="20">
        <v>1</v>
      </c>
      <c r="J59" s="20">
        <v>1</v>
      </c>
      <c r="K59" s="18"/>
      <c r="L59" s="18"/>
      <c r="M59" s="18"/>
      <c r="N59" s="18"/>
      <c r="O59" s="18"/>
      <c r="P59" s="18"/>
      <c r="Q59" s="19"/>
      <c r="R59" s="19"/>
    </row>
    <row r="60" spans="1:18" ht="19.5" customHeight="1">
      <c r="A60" s="47"/>
      <c r="B60" s="48"/>
      <c r="C60" s="49" t="s">
        <v>28</v>
      </c>
      <c r="D60" s="17">
        <f>SUM(E60:J60)</f>
        <v>12000</v>
      </c>
      <c r="E60" s="18">
        <v>2000</v>
      </c>
      <c r="F60" s="18">
        <v>2000</v>
      </c>
      <c r="G60" s="18">
        <v>2000</v>
      </c>
      <c r="H60" s="18">
        <v>2000</v>
      </c>
      <c r="I60" s="18">
        <v>2000</v>
      </c>
      <c r="J60" s="18">
        <v>2000</v>
      </c>
      <c r="K60" s="18"/>
      <c r="L60" s="18"/>
      <c r="M60" s="18"/>
      <c r="N60" s="18"/>
      <c r="O60" s="18"/>
      <c r="P60" s="18"/>
      <c r="Q60" s="19"/>
      <c r="R60" s="19"/>
    </row>
    <row r="61" spans="1:18" ht="19.5" customHeight="1">
      <c r="A61" s="47" t="s">
        <v>50</v>
      </c>
      <c r="B61" s="48" t="s">
        <v>26</v>
      </c>
      <c r="C61" s="49" t="s">
        <v>27</v>
      </c>
      <c r="D61" s="10">
        <v>6</v>
      </c>
      <c r="E61" s="20">
        <v>1</v>
      </c>
      <c r="F61" s="20">
        <v>1</v>
      </c>
      <c r="G61" s="20">
        <v>1</v>
      </c>
      <c r="H61" s="20">
        <v>1</v>
      </c>
      <c r="I61" s="20">
        <v>1</v>
      </c>
      <c r="J61" s="20">
        <v>1</v>
      </c>
      <c r="K61" s="18"/>
      <c r="L61" s="18"/>
      <c r="M61" s="18"/>
      <c r="N61" s="18"/>
      <c r="O61" s="18"/>
      <c r="P61" s="18"/>
      <c r="Q61" s="19"/>
      <c r="R61" s="19"/>
    </row>
    <row r="62" spans="1:18" ht="19.5" customHeight="1">
      <c r="A62" s="47"/>
      <c r="B62" s="48"/>
      <c r="C62" s="49" t="s">
        <v>28</v>
      </c>
      <c r="D62" s="17">
        <f>SUM(E62:J62)</f>
        <v>1500</v>
      </c>
      <c r="E62" s="18">
        <v>250</v>
      </c>
      <c r="F62" s="18">
        <v>250</v>
      </c>
      <c r="G62" s="18">
        <v>250</v>
      </c>
      <c r="H62" s="18">
        <v>250</v>
      </c>
      <c r="I62" s="18">
        <v>250</v>
      </c>
      <c r="J62" s="18">
        <v>250</v>
      </c>
      <c r="K62" s="18"/>
      <c r="L62" s="18"/>
      <c r="M62" s="18"/>
      <c r="N62" s="18"/>
      <c r="O62" s="18"/>
      <c r="P62" s="18"/>
      <c r="Q62" s="19"/>
      <c r="R62" s="19"/>
    </row>
    <row r="63" spans="1:18" ht="19.5" customHeight="1">
      <c r="A63" s="47" t="s">
        <v>51</v>
      </c>
      <c r="B63" s="48" t="s">
        <v>26</v>
      </c>
      <c r="C63" s="49" t="s">
        <v>27</v>
      </c>
      <c r="D63" s="10">
        <v>6</v>
      </c>
      <c r="E63" s="20">
        <v>1</v>
      </c>
      <c r="F63" s="20">
        <v>1</v>
      </c>
      <c r="G63" s="20">
        <v>1</v>
      </c>
      <c r="H63" s="20">
        <v>1</v>
      </c>
      <c r="I63" s="20">
        <v>1</v>
      </c>
      <c r="J63" s="20">
        <v>1</v>
      </c>
      <c r="K63" s="18"/>
      <c r="L63" s="18"/>
      <c r="M63" s="18"/>
      <c r="N63" s="18"/>
      <c r="O63" s="18"/>
      <c r="P63" s="18"/>
      <c r="Q63" s="19"/>
      <c r="R63" s="19"/>
    </row>
    <row r="64" spans="1:18" ht="19.5" customHeight="1">
      <c r="A64" s="47"/>
      <c r="B64" s="48"/>
      <c r="C64" s="49" t="s">
        <v>28</v>
      </c>
      <c r="D64" s="17">
        <f t="shared" ref="D64" si="7">SUM(E64:J64)</f>
        <v>14400</v>
      </c>
      <c r="E64" s="18">
        <v>2400</v>
      </c>
      <c r="F64" s="18">
        <v>2400</v>
      </c>
      <c r="G64" s="18">
        <v>2400</v>
      </c>
      <c r="H64" s="18">
        <v>2400</v>
      </c>
      <c r="I64" s="18">
        <v>2400</v>
      </c>
      <c r="J64" s="18">
        <v>2400</v>
      </c>
      <c r="K64" s="18"/>
      <c r="L64" s="18"/>
      <c r="M64" s="18"/>
      <c r="N64" s="18"/>
      <c r="O64" s="18"/>
      <c r="P64" s="18"/>
      <c r="Q64" s="19"/>
      <c r="R64" s="19"/>
    </row>
    <row r="65" spans="1:18" ht="19.5" customHeight="1">
      <c r="A65" s="30" t="s">
        <v>52</v>
      </c>
      <c r="B65" s="25" t="s">
        <v>26</v>
      </c>
      <c r="C65" s="4" t="s">
        <v>27</v>
      </c>
      <c r="D65" s="5">
        <f t="shared" si="4"/>
        <v>6</v>
      </c>
      <c r="E65" s="6">
        <v>1</v>
      </c>
      <c r="F65" s="6">
        <v>1</v>
      </c>
      <c r="G65" s="6">
        <v>1</v>
      </c>
      <c r="H65" s="6">
        <v>1</v>
      </c>
      <c r="I65" s="6">
        <v>1</v>
      </c>
      <c r="J65" s="6">
        <v>1</v>
      </c>
      <c r="K65" s="7"/>
      <c r="L65" s="7"/>
      <c r="M65" s="7"/>
      <c r="N65" s="7"/>
      <c r="O65" s="7"/>
      <c r="P65" s="7"/>
      <c r="Q65" s="8"/>
      <c r="R65" s="8"/>
    </row>
    <row r="66" spans="1:18" ht="19.5" customHeight="1">
      <c r="A66" s="30"/>
      <c r="B66" s="25"/>
      <c r="C66" s="4" t="s">
        <v>28</v>
      </c>
      <c r="D66" s="9">
        <f t="shared" si="4"/>
        <v>27000</v>
      </c>
      <c r="E66" s="7">
        <v>4500</v>
      </c>
      <c r="F66" s="7">
        <v>4500</v>
      </c>
      <c r="G66" s="7">
        <v>4500</v>
      </c>
      <c r="H66" s="7">
        <v>4500</v>
      </c>
      <c r="I66" s="7">
        <v>4500</v>
      </c>
      <c r="J66" s="7">
        <v>4500</v>
      </c>
      <c r="K66" s="7"/>
      <c r="L66" s="7"/>
      <c r="M66" s="7"/>
      <c r="N66" s="7"/>
      <c r="O66" s="7"/>
      <c r="P66" s="7"/>
      <c r="Q66" s="8"/>
      <c r="R66" s="8"/>
    </row>
    <row r="67" spans="1:18" ht="17.399999999999999">
      <c r="A67" s="42" t="s">
        <v>30</v>
      </c>
      <c r="B67" s="42"/>
      <c r="C67" s="42"/>
      <c r="D67" s="22">
        <f>SUM(D8+D12+D34+D40+D56)</f>
        <v>506400</v>
      </c>
    </row>
    <row r="69" spans="1:18">
      <c r="E69" s="14"/>
    </row>
  </sheetData>
  <mergeCells count="76">
    <mergeCell ref="A63:A64"/>
    <mergeCell ref="B63:B64"/>
    <mergeCell ref="A57:A58"/>
    <mergeCell ref="B57:B58"/>
    <mergeCell ref="A59:A60"/>
    <mergeCell ref="B59:B60"/>
    <mergeCell ref="A61:A62"/>
    <mergeCell ref="B61:B62"/>
    <mergeCell ref="A67:C67"/>
    <mergeCell ref="A1:D1"/>
    <mergeCell ref="A2:D2"/>
    <mergeCell ref="A3:D3"/>
    <mergeCell ref="A9:A10"/>
    <mergeCell ref="B9:B10"/>
    <mergeCell ref="A65:A66"/>
    <mergeCell ref="B65:B66"/>
    <mergeCell ref="B7:B8"/>
    <mergeCell ref="A7:A8"/>
    <mergeCell ref="A11:A12"/>
    <mergeCell ref="B11:B12"/>
    <mergeCell ref="A55:A56"/>
    <mergeCell ref="B55:B56"/>
    <mergeCell ref="A4:A6"/>
    <mergeCell ref="B4:B6"/>
    <mergeCell ref="C4:C6"/>
    <mergeCell ref="D4:D6"/>
    <mergeCell ref="E4:P4"/>
    <mergeCell ref="Q4:Q6"/>
    <mergeCell ref="R4:R6"/>
    <mergeCell ref="E5:G5"/>
    <mergeCell ref="H5:J5"/>
    <mergeCell ref="K5:M5"/>
    <mergeCell ref="N5:P5"/>
    <mergeCell ref="B13:B14"/>
    <mergeCell ref="B17:B18"/>
    <mergeCell ref="B15:B16"/>
    <mergeCell ref="B19:B20"/>
    <mergeCell ref="B21:B22"/>
    <mergeCell ref="B23:B24"/>
    <mergeCell ref="B25:B26"/>
    <mergeCell ref="B27:B28"/>
    <mergeCell ref="B29:B30"/>
    <mergeCell ref="B35:B36"/>
    <mergeCell ref="B45:B46"/>
    <mergeCell ref="B39:B40"/>
    <mergeCell ref="B47:B48"/>
    <mergeCell ref="B31:B32"/>
    <mergeCell ref="A31:A32"/>
    <mergeCell ref="A47:A48"/>
    <mergeCell ref="A13:A14"/>
    <mergeCell ref="A15:A16"/>
    <mergeCell ref="A17:A18"/>
    <mergeCell ref="A19:A20"/>
    <mergeCell ref="A21:A22"/>
    <mergeCell ref="A45:A46"/>
    <mergeCell ref="A39:A40"/>
    <mergeCell ref="A23:A24"/>
    <mergeCell ref="A25:A26"/>
    <mergeCell ref="A27:A28"/>
    <mergeCell ref="A29:A30"/>
    <mergeCell ref="A35:A36"/>
    <mergeCell ref="B33:B34"/>
    <mergeCell ref="A33:A34"/>
    <mergeCell ref="A41:A42"/>
    <mergeCell ref="B41:B42"/>
    <mergeCell ref="A37:A38"/>
    <mergeCell ref="B37:B38"/>
    <mergeCell ref="A53:A54"/>
    <mergeCell ref="B53:B54"/>
    <mergeCell ref="A51:A52"/>
    <mergeCell ref="B51:B52"/>
    <mergeCell ref="Q37:Q38"/>
    <mergeCell ref="A43:A44"/>
    <mergeCell ref="B43:B44"/>
    <mergeCell ref="B49:B50"/>
    <mergeCell ref="A49:A50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งบดำเนินงาน </vt:lpstr>
      <vt:lpstr>'งบดำเนินงาน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Anchalee Aeamsee</dc:creator>
  <cp:lastModifiedBy>jnet computer</cp:lastModifiedBy>
  <cp:lastPrinted>2023-10-20T03:27:42Z</cp:lastPrinted>
  <dcterms:created xsi:type="dcterms:W3CDTF">2023-10-09T02:33:21Z</dcterms:created>
  <dcterms:modified xsi:type="dcterms:W3CDTF">2023-10-20T08:49:04Z</dcterms:modified>
</cp:coreProperties>
</file>